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tuoy-my.sharepoint.com/personal/johanna_teinila_utu_eu/Documents/Tuotteet/Sähkökeskukset/EV latauskeskus/"/>
    </mc:Choice>
  </mc:AlternateContent>
  <xr:revisionPtr revIDLastSave="4" documentId="8_{976C1D10-EB19-4405-B349-BD5E64C853CA}" xr6:coauthVersionLast="47" xr6:coauthVersionMax="47" xr10:uidLastSave="{949CA2DF-FCFB-4836-AB96-D4DC5E39E5F1}"/>
  <workbookProtection workbookAlgorithmName="SHA-512" workbookHashValue="yDpjuzPiEcGhw/MtwYQbxYOGktukwQ1zOUcWdKhrJOruprBi7nUPR8Mu0jpjOSFqIaXINgtg3jFUV+fO/rWrQA==" workbookSaltValue="ckYvjS4SRVEh2mJ5TqOtbA==" workbookSpinCount="100000" lockStructure="1"/>
  <bookViews>
    <workbookView xWindow="-108" yWindow="-108" windowWidth="23256" windowHeight="12456" xr2:uid="{5FDDD99F-4A22-4BCA-9A8D-59FCFBF16E20}"/>
  </bookViews>
  <sheets>
    <sheet name="Valintatyökalu" sheetId="1" r:id="rId1"/>
    <sheet name="Taul2" sheetId="2" state="hidden" r:id="rId2"/>
    <sheet name="Taul3" sheetId="4" state="hidden" r:id="rId3"/>
    <sheet name="Peilaus" sheetId="5" state="hidden" r:id="rId4"/>
    <sheet name="Taul4" sheetId="6" state="hidden" r:id="rId5"/>
    <sheet name="LK" sheetId="7" state="hidden" r:id="rId6"/>
    <sheet name="MIT" sheetId="9" state="hidden" r:id="rId7"/>
    <sheet name="VV" sheetId="10" state="hidden" r:id="rId8"/>
    <sheet name="In" sheetId="11" state="hidden" r:id="rId9"/>
    <sheet name="LIn" sheetId="12" state="hidden" r:id="rId10"/>
    <sheet name="LK-MIT" sheetId="13" state="hidden" r:id="rId11"/>
    <sheet name="LK-VV" sheetId="14" state="hidden" r:id="rId12"/>
    <sheet name="LK-In" sheetId="15" state="hidden" r:id="rId13"/>
    <sheet name="LK-LIn" sheetId="16" state="hidden" r:id="rId14"/>
    <sheet name="MIT-VV" sheetId="17" state="hidden" r:id="rId15"/>
    <sheet name="MIT-In" sheetId="18" state="hidden" r:id="rId16"/>
    <sheet name="MIT-LIn" sheetId="19" state="hidden" r:id="rId17"/>
    <sheet name="VV-In" sheetId="20" state="hidden" r:id="rId18"/>
    <sheet name="VV-LIn" sheetId="21" state="hidden" r:id="rId19"/>
    <sheet name="IN-LIn" sheetId="30" state="hidden" r:id="rId20"/>
    <sheet name="LK-MIT-VV" sheetId="22" state="hidden" r:id="rId21"/>
    <sheet name="LK-MIT-In" sheetId="23" state="hidden" r:id="rId22"/>
    <sheet name="LK-MIT-LIn" sheetId="24" state="hidden" r:id="rId23"/>
    <sheet name="LK-VV-In" sheetId="27" state="hidden" r:id="rId24"/>
    <sheet name="LK-VV-LIn" sheetId="28" state="hidden" r:id="rId25"/>
    <sheet name="LK-In-LIn" sheetId="29" state="hidden" r:id="rId26"/>
    <sheet name="MIT-VV-In" sheetId="25" state="hidden" r:id="rId27"/>
    <sheet name="MIT-VV-LIn" sheetId="26" state="hidden" r:id="rId28"/>
    <sheet name="MIT-In-LIn" sheetId="31" state="hidden" r:id="rId29"/>
    <sheet name="VV-In-LIn" sheetId="32" state="hidden" r:id="rId30"/>
    <sheet name="LK-MIT-VV-In" sheetId="33" state="hidden" r:id="rId31"/>
    <sheet name="LK-MIT-VV-LIn" sheetId="34" state="hidden" r:id="rId32"/>
    <sheet name="LK-MIT-In-LIn" sheetId="35" state="hidden" r:id="rId33"/>
    <sheet name="LK-VV-In-LIn" sheetId="36" state="hidden" r:id="rId34"/>
    <sheet name="MIT-VV-In-LIn" sheetId="37" state="hidden" r:id="rId35"/>
    <sheet name="LK-MIT-VV-In-LIn" sheetId="38" state="hidden" r:id="rId3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 a="1"/>
  <c r="A2" i="6" s="1"/>
  <c r="B2" i="6" a="1"/>
  <c r="B2" i="6" s="1"/>
  <c r="D2" i="6" a="1"/>
  <c r="D2" i="6" s="1"/>
  <c r="E2" i="6" a="1"/>
  <c r="E2" i="6" s="1"/>
  <c r="C2" i="6" a="1"/>
  <c r="C2" i="6" s="1"/>
  <c r="A1" i="11" a="1"/>
  <c r="A102" i="5"/>
  <c r="A1" i="12" a="1"/>
  <c r="A1" i="12" s="1"/>
  <c r="AF29" i="6" l="1"/>
  <c r="AH95" i="6"/>
  <c r="AJ83" i="6"/>
  <c r="AF72" i="6"/>
  <c r="AG60" i="6"/>
  <c r="AI48" i="6"/>
  <c r="AK36" i="6"/>
  <c r="AI35" i="6"/>
  <c r="AH93" i="6"/>
  <c r="AH80" i="6"/>
  <c r="AJ68" i="6"/>
  <c r="AK56" i="6"/>
  <c r="AG45" i="6"/>
  <c r="AI33" i="6"/>
  <c r="AJ85" i="6"/>
  <c r="AH84" i="6"/>
  <c r="AG49" i="6"/>
  <c r="AK58" i="6"/>
  <c r="AG56" i="6"/>
  <c r="AK32" i="6"/>
  <c r="AH97" i="6"/>
  <c r="AF96" i="6"/>
  <c r="AI37" i="6"/>
  <c r="AG47" i="6"/>
  <c r="AF70" i="6"/>
  <c r="AF92" i="6"/>
  <c r="AK79" i="6"/>
  <c r="AI44" i="6"/>
  <c r="AG90" i="6"/>
  <c r="AI78" i="6"/>
  <c r="AK66" i="6"/>
  <c r="AF55" i="6"/>
  <c r="AH43" i="6"/>
  <c r="AF31" i="6"/>
  <c r="AG62" i="6"/>
  <c r="AJ72" i="6"/>
  <c r="AK60" i="6"/>
  <c r="AF94" i="6"/>
  <c r="AJ70" i="6"/>
  <c r="AJ81" i="6"/>
  <c r="AK34" i="6"/>
  <c r="AI91" i="6"/>
  <c r="AJ89" i="6"/>
  <c r="AG66" i="6"/>
  <c r="AH54" i="6"/>
  <c r="AJ42" i="6"/>
  <c r="AJ29" i="6"/>
  <c r="AI50" i="6"/>
  <c r="AG58" i="6"/>
  <c r="AF68" i="6"/>
  <c r="AF100" i="6"/>
  <c r="AH88" i="6"/>
  <c r="AJ76" i="6"/>
  <c r="AK64" i="6"/>
  <c r="AG53" i="6"/>
  <c r="AI41" i="6"/>
  <c r="A1" i="7" a="1"/>
  <c r="A1" i="7" s="1"/>
  <c r="G2" i="6" s="1"/>
  <c r="AF3" i="6"/>
  <c r="AF5" i="6"/>
  <c r="AK6" i="6"/>
  <c r="AJ8" i="6"/>
  <c r="AJ10" i="6"/>
  <c r="AJ12" i="6"/>
  <c r="AJ14" i="6"/>
  <c r="AJ16" i="6"/>
  <c r="AI18" i="6"/>
  <c r="AH20" i="6"/>
  <c r="AH22" i="6"/>
  <c r="AH24" i="6"/>
  <c r="AH26" i="6"/>
  <c r="AH28" i="6"/>
  <c r="AH30" i="6"/>
  <c r="AG32" i="6"/>
  <c r="AG34" i="6"/>
  <c r="AG36" i="6"/>
  <c r="AG38" i="6"/>
  <c r="AG40" i="6"/>
  <c r="AF42" i="6"/>
  <c r="AK45" i="6"/>
  <c r="AK47" i="6"/>
  <c r="AK49" i="6"/>
  <c r="AK51" i="6"/>
  <c r="AK53" i="6"/>
  <c r="AJ55" i="6"/>
  <c r="AI57" i="6"/>
  <c r="AI59" i="6"/>
  <c r="AI61" i="6"/>
  <c r="AI63" i="6"/>
  <c r="AI65" i="6"/>
  <c r="AI67" i="6"/>
  <c r="AH69" i="6"/>
  <c r="AH71" i="6"/>
  <c r="AH73" i="6"/>
  <c r="AH75" i="6"/>
  <c r="AH77" i="6"/>
  <c r="AG79" i="6"/>
  <c r="AF81" i="6"/>
  <c r="AF83" i="6"/>
  <c r="AF85" i="6"/>
  <c r="AF87" i="6"/>
  <c r="AF89" i="6"/>
  <c r="AK90" i="6"/>
  <c r="AJ92" i="6"/>
  <c r="AJ94" i="6"/>
  <c r="AJ96" i="6"/>
  <c r="AJ98" i="6"/>
  <c r="AJ100" i="6"/>
  <c r="AI102" i="6"/>
  <c r="AG5" i="6"/>
  <c r="AF7" i="6"/>
  <c r="AK8" i="6"/>
  <c r="AK10" i="6"/>
  <c r="AK12" i="6"/>
  <c r="AK14" i="6"/>
  <c r="AK16" i="6"/>
  <c r="AJ18" i="6"/>
  <c r="AI20" i="6"/>
  <c r="AI22" i="6"/>
  <c r="AI24" i="6"/>
  <c r="AI26" i="6"/>
  <c r="AI28" i="6"/>
  <c r="AI30" i="6"/>
  <c r="AH32" i="6"/>
  <c r="AH34" i="6"/>
  <c r="AH36" i="6"/>
  <c r="AH38" i="6"/>
  <c r="AH40" i="6"/>
  <c r="AG42" i="6"/>
  <c r="AF44" i="6"/>
  <c r="AF46" i="6"/>
  <c r="AF48" i="6"/>
  <c r="AF50" i="6"/>
  <c r="AF52" i="6"/>
  <c r="AK55" i="6"/>
  <c r="AJ57" i="6"/>
  <c r="AJ59" i="6"/>
  <c r="AJ61" i="6"/>
  <c r="AJ63" i="6"/>
  <c r="AJ65" i="6"/>
  <c r="AJ67" i="6"/>
  <c r="AI69" i="6"/>
  <c r="AI71" i="6"/>
  <c r="AI73" i="6"/>
  <c r="AI75" i="6"/>
  <c r="AI77" i="6"/>
  <c r="AH79" i="6"/>
  <c r="AG81" i="6"/>
  <c r="AG83" i="6"/>
  <c r="AG85" i="6"/>
  <c r="AG87" i="6"/>
  <c r="AG89" i="6"/>
  <c r="AF91" i="6"/>
  <c r="AK92" i="6"/>
  <c r="AK94" i="6"/>
  <c r="AK96" i="6"/>
  <c r="AK98" i="6"/>
  <c r="AK100" i="6"/>
  <c r="AJ102" i="6"/>
  <c r="AH3" i="6"/>
  <c r="AH5" i="6"/>
  <c r="AG7" i="6"/>
  <c r="AF9" i="6"/>
  <c r="AF11" i="6"/>
  <c r="AF13" i="6"/>
  <c r="AF15" i="6"/>
  <c r="AF17" i="6"/>
  <c r="AK18" i="6"/>
  <c r="AJ20" i="6"/>
  <c r="AJ22" i="6"/>
  <c r="AJ24" i="6"/>
  <c r="AJ26" i="6"/>
  <c r="AJ28" i="6"/>
  <c r="AJ30" i="6"/>
  <c r="AI32" i="6"/>
  <c r="AI34" i="6"/>
  <c r="AI36" i="6"/>
  <c r="AI38" i="6"/>
  <c r="AI40" i="6"/>
  <c r="AH42" i="6"/>
  <c r="AG44" i="6"/>
  <c r="AG46" i="6"/>
  <c r="AG48" i="6"/>
  <c r="AG50" i="6"/>
  <c r="AG52" i="6"/>
  <c r="AF54" i="6"/>
  <c r="AK57" i="6"/>
  <c r="AK59" i="6"/>
  <c r="AK61" i="6"/>
  <c r="AK63" i="6"/>
  <c r="AK65" i="6"/>
  <c r="AK67" i="6"/>
  <c r="AJ69" i="6"/>
  <c r="AJ71" i="6"/>
  <c r="AJ73" i="6"/>
  <c r="AJ75" i="6"/>
  <c r="AJ77" i="6"/>
  <c r="AI79" i="6"/>
  <c r="AH81" i="6"/>
  <c r="AH83" i="6"/>
  <c r="AH85" i="6"/>
  <c r="AH87" i="6"/>
  <c r="AH89" i="6"/>
  <c r="AG91" i="6"/>
  <c r="AF93" i="6"/>
  <c r="AF95" i="6"/>
  <c r="AF97" i="6"/>
  <c r="AF99" i="6"/>
  <c r="AF101" i="6"/>
  <c r="AK102" i="6"/>
  <c r="AI5" i="6"/>
  <c r="AH7" i="6"/>
  <c r="AG9" i="6"/>
  <c r="AG11" i="6"/>
  <c r="AG13" i="6"/>
  <c r="AG15" i="6"/>
  <c r="AG17" i="6"/>
  <c r="AF19" i="6"/>
  <c r="AK20" i="6"/>
  <c r="AK22" i="6"/>
  <c r="AK24" i="6"/>
  <c r="AK26" i="6"/>
  <c r="AK28" i="6"/>
  <c r="AK30" i="6"/>
  <c r="AJ32" i="6"/>
  <c r="AJ34" i="6"/>
  <c r="AJ36" i="6"/>
  <c r="AJ38" i="6"/>
  <c r="AJ40" i="6"/>
  <c r="AI42" i="6"/>
  <c r="AH44" i="6"/>
  <c r="AH46" i="6"/>
  <c r="AH48" i="6"/>
  <c r="AH50" i="6"/>
  <c r="AH52" i="6"/>
  <c r="AG54" i="6"/>
  <c r="AF56" i="6"/>
  <c r="AF58" i="6"/>
  <c r="AF60" i="6"/>
  <c r="AF62" i="6"/>
  <c r="AF64" i="6"/>
  <c r="AF66" i="6"/>
  <c r="AK69" i="6"/>
  <c r="AK71" i="6"/>
  <c r="AK73" i="6"/>
  <c r="AK75" i="6"/>
  <c r="AK77" i="6"/>
  <c r="AJ79" i="6"/>
  <c r="AI81" i="6"/>
  <c r="AI83" i="6"/>
  <c r="AI85" i="6"/>
  <c r="AI87" i="6"/>
  <c r="AI89" i="6"/>
  <c r="AH91" i="6"/>
  <c r="AG93" i="6"/>
  <c r="AG95" i="6"/>
  <c r="AG97" i="6"/>
  <c r="AG99" i="6"/>
  <c r="AG101" i="6"/>
  <c r="AJ5" i="6"/>
  <c r="AI7" i="6"/>
  <c r="AH9" i="6"/>
  <c r="AH11" i="6"/>
  <c r="AH13" i="6"/>
  <c r="AH15" i="6"/>
  <c r="AH17" i="6"/>
  <c r="AG19" i="6"/>
  <c r="AF21" i="6"/>
  <c r="AF23" i="6"/>
  <c r="AK3" i="6"/>
  <c r="AK5" i="6"/>
  <c r="AJ7" i="6"/>
  <c r="AI9" i="6"/>
  <c r="AI11" i="6"/>
  <c r="AI13" i="6"/>
  <c r="AI15" i="6"/>
  <c r="AI17" i="6"/>
  <c r="AH19" i="6"/>
  <c r="AG21" i="6"/>
  <c r="AG23" i="6"/>
  <c r="AG25" i="6"/>
  <c r="AG27" i="6"/>
  <c r="AG29" i="6"/>
  <c r="AG31" i="6"/>
  <c r="AF33" i="6"/>
  <c r="AF35" i="6"/>
  <c r="AF37" i="6"/>
  <c r="AF39" i="6"/>
  <c r="AF41" i="6"/>
  <c r="AK42" i="6"/>
  <c r="AJ44" i="6"/>
  <c r="AJ46" i="6"/>
  <c r="AJ48" i="6"/>
  <c r="AJ50" i="6"/>
  <c r="AJ52" i="6"/>
  <c r="AI54" i="6"/>
  <c r="AH56" i="6"/>
  <c r="AH58" i="6"/>
  <c r="AH60" i="6"/>
  <c r="AH62" i="6"/>
  <c r="AH64" i="6"/>
  <c r="AH66" i="6"/>
  <c r="AG68" i="6"/>
  <c r="AG70" i="6"/>
  <c r="AG72" i="6"/>
  <c r="AG74" i="6"/>
  <c r="AG76" i="6"/>
  <c r="AF78" i="6"/>
  <c r="AK81" i="6"/>
  <c r="AK83" i="6"/>
  <c r="AK85" i="6"/>
  <c r="AK87" i="6"/>
  <c r="AK89" i="6"/>
  <c r="AJ91" i="6"/>
  <c r="AI93" i="6"/>
  <c r="AI95" i="6"/>
  <c r="AI97" i="6"/>
  <c r="AI99" i="6"/>
  <c r="AI101" i="6"/>
  <c r="AF6" i="6"/>
  <c r="AK11" i="6"/>
  <c r="AK15" i="6"/>
  <c r="AJ19" i="6"/>
  <c r="AI23" i="6"/>
  <c r="AI27" i="6"/>
  <c r="AI31" i="6"/>
  <c r="AH35" i="6"/>
  <c r="AH39" i="6"/>
  <c r="AG43" i="6"/>
  <c r="AF47" i="6"/>
  <c r="AF51" i="6"/>
  <c r="AK54" i="6"/>
  <c r="AJ58" i="6"/>
  <c r="AJ62" i="6"/>
  <c r="AJ66" i="6"/>
  <c r="AI70" i="6"/>
  <c r="AI74" i="6"/>
  <c r="AG80" i="6"/>
  <c r="AG84" i="6"/>
  <c r="AG86" i="6"/>
  <c r="AF90" i="6"/>
  <c r="AK93" i="6"/>
  <c r="AK95" i="6"/>
  <c r="AK99" i="6"/>
  <c r="AG6" i="6"/>
  <c r="AF10" i="6"/>
  <c r="AF14" i="6"/>
  <c r="AJ23" i="6"/>
  <c r="AJ27" i="6"/>
  <c r="AJ31" i="6"/>
  <c r="AF4" i="6"/>
  <c r="AK7" i="6"/>
  <c r="AJ9" i="6"/>
  <c r="AJ11" i="6"/>
  <c r="AJ13" i="6"/>
  <c r="AJ15" i="6"/>
  <c r="AJ17" i="6"/>
  <c r="AI19" i="6"/>
  <c r="AH21" i="6"/>
  <c r="AH23" i="6"/>
  <c r="AH25" i="6"/>
  <c r="AH27" i="6"/>
  <c r="AH29" i="6"/>
  <c r="AH31" i="6"/>
  <c r="AG33" i="6"/>
  <c r="AG35" i="6"/>
  <c r="AG37" i="6"/>
  <c r="AG39" i="6"/>
  <c r="AG41" i="6"/>
  <c r="AF43" i="6"/>
  <c r="AK44" i="6"/>
  <c r="AK46" i="6"/>
  <c r="AK48" i="6"/>
  <c r="AK50" i="6"/>
  <c r="AK52" i="6"/>
  <c r="AJ54" i="6"/>
  <c r="AI56" i="6"/>
  <c r="AI58" i="6"/>
  <c r="AI60" i="6"/>
  <c r="AI62" i="6"/>
  <c r="AI64" i="6"/>
  <c r="AI66" i="6"/>
  <c r="AH68" i="6"/>
  <c r="AH70" i="6"/>
  <c r="AH72" i="6"/>
  <c r="AH74" i="6"/>
  <c r="AH76" i="6"/>
  <c r="AG78" i="6"/>
  <c r="AF80" i="6"/>
  <c r="AF82" i="6"/>
  <c r="AF84" i="6"/>
  <c r="AF86" i="6"/>
  <c r="AF88" i="6"/>
  <c r="AK91" i="6"/>
  <c r="AJ93" i="6"/>
  <c r="AJ95" i="6"/>
  <c r="AJ97" i="6"/>
  <c r="AJ99" i="6"/>
  <c r="AJ101" i="6"/>
  <c r="AK9" i="6"/>
  <c r="AK13" i="6"/>
  <c r="AK17" i="6"/>
  <c r="AI21" i="6"/>
  <c r="AI25" i="6"/>
  <c r="AI29" i="6"/>
  <c r="AH33" i="6"/>
  <c r="AH37" i="6"/>
  <c r="AH41" i="6"/>
  <c r="AF45" i="6"/>
  <c r="AF49" i="6"/>
  <c r="AF53" i="6"/>
  <c r="AJ56" i="6"/>
  <c r="AJ60" i="6"/>
  <c r="AJ64" i="6"/>
  <c r="AI68" i="6"/>
  <c r="AI72" i="6"/>
  <c r="AI76" i="6"/>
  <c r="AH78" i="6"/>
  <c r="AG82" i="6"/>
  <c r="AG88" i="6"/>
  <c r="AK97" i="6"/>
  <c r="AK101" i="6"/>
  <c r="AH4" i="6"/>
  <c r="AF8" i="6"/>
  <c r="AF12" i="6"/>
  <c r="AF16" i="6"/>
  <c r="AK19" i="6"/>
  <c r="AJ21" i="6"/>
  <c r="AJ25" i="6"/>
  <c r="AI4" i="6"/>
  <c r="AH6" i="6"/>
  <c r="AG8" i="6"/>
  <c r="AG10" i="6"/>
  <c r="AG12" i="6"/>
  <c r="AG14" i="6"/>
  <c r="AG16" i="6"/>
  <c r="AF18" i="6"/>
  <c r="AK21" i="6"/>
  <c r="AK23" i="6"/>
  <c r="AK25" i="6"/>
  <c r="AK27" i="6"/>
  <c r="AK29" i="6"/>
  <c r="AK31" i="6"/>
  <c r="AJ33" i="6"/>
  <c r="AJ35" i="6"/>
  <c r="AJ37" i="6"/>
  <c r="AJ39" i="6"/>
  <c r="AJ41" i="6"/>
  <c r="AI43" i="6"/>
  <c r="AH45" i="6"/>
  <c r="AH47" i="6"/>
  <c r="AH49" i="6"/>
  <c r="AH51" i="6"/>
  <c r="AH53" i="6"/>
  <c r="AG55" i="6"/>
  <c r="AF57" i="6"/>
  <c r="AF59" i="6"/>
  <c r="AF61" i="6"/>
  <c r="AF63" i="6"/>
  <c r="AF65" i="6"/>
  <c r="AF67" i="6"/>
  <c r="AK68" i="6"/>
  <c r="AK70" i="6"/>
  <c r="AK72" i="6"/>
  <c r="AK74" i="6"/>
  <c r="AK76" i="6"/>
  <c r="AJ78" i="6"/>
  <c r="AI80" i="6"/>
  <c r="AI82" i="6"/>
  <c r="AI84" i="6"/>
  <c r="AI86" i="6"/>
  <c r="AI88" i="6"/>
  <c r="AH90" i="6"/>
  <c r="AG92" i="6"/>
  <c r="AG94" i="6"/>
  <c r="AG96" i="6"/>
  <c r="AG98" i="6"/>
  <c r="AG100" i="6"/>
  <c r="AF102" i="6"/>
  <c r="AJ4" i="6"/>
  <c r="AI6" i="6"/>
  <c r="AH8" i="6"/>
  <c r="AH10" i="6"/>
  <c r="AH12" i="6"/>
  <c r="AH14" i="6"/>
  <c r="AH16" i="6"/>
  <c r="AG18" i="6"/>
  <c r="AF20" i="6"/>
  <c r="AF22" i="6"/>
  <c r="AF24" i="6"/>
  <c r="AF26" i="6"/>
  <c r="AF28" i="6"/>
  <c r="AF30" i="6"/>
  <c r="AK33" i="6"/>
  <c r="AK35" i="6"/>
  <c r="AK37" i="6"/>
  <c r="AK39" i="6"/>
  <c r="AK41" i="6"/>
  <c r="AJ43" i="6"/>
  <c r="AI45" i="6"/>
  <c r="AI47" i="6"/>
  <c r="AI49" i="6"/>
  <c r="AI51" i="6"/>
  <c r="AI53" i="6"/>
  <c r="AH55" i="6"/>
  <c r="AG57" i="6"/>
  <c r="AG59" i="6"/>
  <c r="AG61" i="6"/>
  <c r="AG63" i="6"/>
  <c r="AG65" i="6"/>
  <c r="AG67" i="6"/>
  <c r="AF69" i="6"/>
  <c r="AF71" i="6"/>
  <c r="AF73" i="6"/>
  <c r="AF75" i="6"/>
  <c r="AF77" i="6"/>
  <c r="AK78" i="6"/>
  <c r="AJ80" i="6"/>
  <c r="AJ82" i="6"/>
  <c r="AJ84" i="6"/>
  <c r="AJ86" i="6"/>
  <c r="AJ88" i="6"/>
  <c r="AI90" i="6"/>
  <c r="AH92" i="6"/>
  <c r="AH94" i="6"/>
  <c r="AH96" i="6"/>
  <c r="AH98" i="6"/>
  <c r="AH100" i="6"/>
  <c r="AG102" i="6"/>
  <c r="AK4" i="6"/>
  <c r="AJ6" i="6"/>
  <c r="AI8" i="6"/>
  <c r="AI10" i="6"/>
  <c r="AI12" i="6"/>
  <c r="AI14" i="6"/>
  <c r="AI16" i="6"/>
  <c r="AH18" i="6"/>
  <c r="AG20" i="6"/>
  <c r="AG22" i="6"/>
  <c r="AG24" i="6"/>
  <c r="AG26" i="6"/>
  <c r="AG28" i="6"/>
  <c r="AG30" i="6"/>
  <c r="AF32" i="6"/>
  <c r="AF34" i="6"/>
  <c r="AF36" i="6"/>
  <c r="AF38" i="6"/>
  <c r="AF40" i="6"/>
  <c r="AK43" i="6"/>
  <c r="AJ45" i="6"/>
  <c r="AJ47" i="6"/>
  <c r="AJ49" i="6"/>
  <c r="AJ51" i="6"/>
  <c r="AJ53" i="6"/>
  <c r="AI55" i="6"/>
  <c r="AH57" i="6"/>
  <c r="AH59" i="6"/>
  <c r="AH61" i="6"/>
  <c r="AH63" i="6"/>
  <c r="AH65" i="6"/>
  <c r="AH67" i="6"/>
  <c r="AG69" i="6"/>
  <c r="AG71" i="6"/>
  <c r="AG73" i="6"/>
  <c r="AG75" i="6"/>
  <c r="AG77" i="6"/>
  <c r="AF79" i="6"/>
  <c r="AK80" i="6"/>
  <c r="AK82" i="6"/>
  <c r="AK84" i="6"/>
  <c r="AK86" i="6"/>
  <c r="AK88" i="6"/>
  <c r="AJ90" i="6"/>
  <c r="AI92" i="6"/>
  <c r="AI94" i="6"/>
  <c r="AI96" i="6"/>
  <c r="AI98" i="6"/>
  <c r="AI100" i="6"/>
  <c r="AH102" i="6"/>
  <c r="AH99" i="6"/>
  <c r="AJ87" i="6"/>
  <c r="AF76" i="6"/>
  <c r="AG64" i="6"/>
  <c r="AI52" i="6"/>
  <c r="AK40" i="6"/>
  <c r="AF27" i="6"/>
  <c r="AF74" i="6"/>
  <c r="AK38" i="6"/>
  <c r="AH82" i="6"/>
  <c r="AI46" i="6"/>
  <c r="AH101" i="6"/>
  <c r="AF98" i="6"/>
  <c r="AH86" i="6"/>
  <c r="AJ74" i="6"/>
  <c r="AK62" i="6"/>
  <c r="AG51" i="6"/>
  <c r="AI39" i="6"/>
  <c r="AF25" i="6"/>
  <c r="AE3" i="6"/>
  <c r="AE97" i="6"/>
  <c r="AE90" i="6"/>
  <c r="AE83" i="6"/>
  <c r="AE76" i="6"/>
  <c r="AE69" i="6"/>
  <c r="AE61" i="6"/>
  <c r="AE54" i="6"/>
  <c r="AE47" i="6"/>
  <c r="AE40" i="6"/>
  <c r="AE33" i="6"/>
  <c r="AE25" i="6"/>
  <c r="AE18" i="6"/>
  <c r="AE11" i="6"/>
  <c r="AE2" i="6"/>
  <c r="AE96" i="6"/>
  <c r="AE89" i="6"/>
  <c r="AE82" i="6"/>
  <c r="AE75" i="6"/>
  <c r="AE67" i="6"/>
  <c r="AE60" i="6"/>
  <c r="AE53" i="6"/>
  <c r="AE46" i="6"/>
  <c r="AE39" i="6"/>
  <c r="AE31" i="6"/>
  <c r="AE24" i="6"/>
  <c r="AE17" i="6"/>
  <c r="AE10" i="6"/>
  <c r="AE88" i="6"/>
  <c r="AE81" i="6"/>
  <c r="AE73" i="6"/>
  <c r="AE66" i="6"/>
  <c r="AE59" i="6"/>
  <c r="AE52" i="6"/>
  <c r="AE45" i="6"/>
  <c r="AE37" i="6"/>
  <c r="AE30" i="6"/>
  <c r="AE23" i="6"/>
  <c r="AE16" i="6"/>
  <c r="AE9" i="6"/>
  <c r="AE32" i="6"/>
  <c r="AE95" i="6"/>
  <c r="AE80" i="6"/>
  <c r="AE44" i="6"/>
  <c r="AE8" i="6"/>
  <c r="AE102" i="6"/>
  <c r="AE101" i="6"/>
  <c r="AE94" i="6"/>
  <c r="AE87" i="6"/>
  <c r="AE79" i="6"/>
  <c r="AE72" i="6"/>
  <c r="AE65" i="6"/>
  <c r="AE58" i="6"/>
  <c r="AE51" i="6"/>
  <c r="AE43" i="6"/>
  <c r="AE36" i="6"/>
  <c r="AE29" i="6"/>
  <c r="AE22" i="6"/>
  <c r="AE15" i="6"/>
  <c r="AE7" i="6"/>
  <c r="AE38" i="6"/>
  <c r="AE86" i="6"/>
  <c r="AE50" i="6"/>
  <c r="AE14" i="6"/>
  <c r="AE6" i="6"/>
  <c r="AE100" i="6"/>
  <c r="AE93" i="6"/>
  <c r="AE85" i="6"/>
  <c r="AE78" i="6"/>
  <c r="AE71" i="6"/>
  <c r="AE64" i="6"/>
  <c r="AE57" i="6"/>
  <c r="AE49" i="6"/>
  <c r="AE42" i="6"/>
  <c r="AE35" i="6"/>
  <c r="AE28" i="6"/>
  <c r="AE21" i="6"/>
  <c r="AE13" i="6"/>
  <c r="AE5" i="6"/>
  <c r="AE92" i="6"/>
  <c r="AE56" i="6"/>
  <c r="AE20" i="6"/>
  <c r="AE68" i="6"/>
  <c r="AE99" i="6"/>
  <c r="AE91" i="6"/>
  <c r="AE84" i="6"/>
  <c r="AE77" i="6"/>
  <c r="AE70" i="6"/>
  <c r="AE63" i="6"/>
  <c r="AE55" i="6"/>
  <c r="AE48" i="6"/>
  <c r="AE41" i="6"/>
  <c r="AE34" i="6"/>
  <c r="AE27" i="6"/>
  <c r="AE19" i="6"/>
  <c r="AE12" i="6"/>
  <c r="AE4" i="6"/>
  <c r="AE74" i="6"/>
  <c r="AE98" i="6"/>
  <c r="AE62" i="6"/>
  <c r="AE26" i="6"/>
  <c r="AD3" i="6"/>
  <c r="AD98" i="6"/>
  <c r="AD86" i="6"/>
  <c r="AD74" i="6"/>
  <c r="AD62" i="6"/>
  <c r="AD50" i="6"/>
  <c r="AD38" i="6"/>
  <c r="AD26" i="6"/>
  <c r="AD14" i="6"/>
  <c r="AD85" i="6"/>
  <c r="AD61" i="6"/>
  <c r="AD37" i="6"/>
  <c r="AD25" i="6"/>
  <c r="AD96" i="6"/>
  <c r="AD84" i="6"/>
  <c r="AD72" i="6"/>
  <c r="AD60" i="6"/>
  <c r="AD48" i="6"/>
  <c r="AD36" i="6"/>
  <c r="AD24" i="6"/>
  <c r="AD12" i="6"/>
  <c r="AD95" i="6"/>
  <c r="AD83" i="6"/>
  <c r="AD71" i="6"/>
  <c r="AD59" i="6"/>
  <c r="AD47" i="6"/>
  <c r="AD35" i="6"/>
  <c r="AD23" i="6"/>
  <c r="AD11" i="6"/>
  <c r="AD73" i="6"/>
  <c r="AD49" i="6"/>
  <c r="AD13" i="6"/>
  <c r="AD82" i="6"/>
  <c r="AD58" i="6"/>
  <c r="AD46" i="6"/>
  <c r="AD34" i="6"/>
  <c r="AD22" i="6"/>
  <c r="AD10" i="6"/>
  <c r="AD94" i="6"/>
  <c r="AD70" i="6"/>
  <c r="AD93" i="6"/>
  <c r="AD81" i="6"/>
  <c r="AD69" i="6"/>
  <c r="AD57" i="6"/>
  <c r="AD45" i="6"/>
  <c r="AD33" i="6"/>
  <c r="AD21" i="6"/>
  <c r="AD9" i="6"/>
  <c r="AD92" i="6"/>
  <c r="AD80" i="6"/>
  <c r="AD68" i="6"/>
  <c r="AD56" i="6"/>
  <c r="AD44" i="6"/>
  <c r="AD32" i="6"/>
  <c r="AD20" i="6"/>
  <c r="AD8" i="6"/>
  <c r="AD91" i="6"/>
  <c r="AD79" i="6"/>
  <c r="AD67" i="6"/>
  <c r="AD55" i="6"/>
  <c r="AD43" i="6"/>
  <c r="AD31" i="6"/>
  <c r="AD19" i="6"/>
  <c r="AD7" i="6"/>
  <c r="AD102" i="6"/>
  <c r="AD90" i="6"/>
  <c r="AD78" i="6"/>
  <c r="AD66" i="6"/>
  <c r="AD54" i="6"/>
  <c r="AD42" i="6"/>
  <c r="AD30" i="6"/>
  <c r="AD18" i="6"/>
  <c r="AD6" i="6"/>
  <c r="AD101" i="6"/>
  <c r="AD89" i="6"/>
  <c r="AD77" i="6"/>
  <c r="AD65" i="6"/>
  <c r="AD53" i="6"/>
  <c r="AD41" i="6"/>
  <c r="AD29" i="6"/>
  <c r="AD17" i="6"/>
  <c r="AD5" i="6"/>
  <c r="AD97" i="6"/>
  <c r="AD100" i="6"/>
  <c r="AD88" i="6"/>
  <c r="AD76" i="6"/>
  <c r="AD64" i="6"/>
  <c r="AD52" i="6"/>
  <c r="AD40" i="6"/>
  <c r="AD28" i="6"/>
  <c r="AD16" i="6"/>
  <c r="AD4" i="6"/>
  <c r="AD99" i="6"/>
  <c r="AD87" i="6"/>
  <c r="AD75" i="6"/>
  <c r="AD63" i="6"/>
  <c r="AD51" i="6"/>
  <c r="AD39" i="6"/>
  <c r="AD27" i="6"/>
  <c r="AD15" i="6"/>
  <c r="A1" i="9" a="1"/>
  <c r="A1" i="11"/>
  <c r="J2" i="6" s="1"/>
  <c r="A1" i="30" a="1"/>
  <c r="A1" i="30" s="1"/>
  <c r="U2" i="6" s="1"/>
  <c r="Z5" i="6"/>
  <c r="Z11" i="6"/>
  <c r="Z17" i="6"/>
  <c r="Z23" i="6"/>
  <c r="Z29" i="6"/>
  <c r="Z35" i="6"/>
  <c r="Z41" i="6"/>
  <c r="Z47" i="6"/>
  <c r="Z53" i="6"/>
  <c r="Z59" i="6"/>
  <c r="Z65" i="6"/>
  <c r="Z71" i="6"/>
  <c r="Z77" i="6"/>
  <c r="Z83" i="6"/>
  <c r="Z89" i="6"/>
  <c r="Z95" i="6"/>
  <c r="Z101" i="6"/>
  <c r="AC5" i="6"/>
  <c r="AC11" i="6"/>
  <c r="AC17" i="6"/>
  <c r="AC23" i="6"/>
  <c r="AC29" i="6"/>
  <c r="AC35" i="6"/>
  <c r="AC41" i="6"/>
  <c r="AC47" i="6"/>
  <c r="AC53" i="6"/>
  <c r="AC59" i="6"/>
  <c r="AC65" i="6"/>
  <c r="AC71" i="6"/>
  <c r="AC77" i="6"/>
  <c r="AC83" i="6"/>
  <c r="AC89" i="6"/>
  <c r="AC95" i="6"/>
  <c r="AC101" i="6"/>
  <c r="Z55" i="6"/>
  <c r="Z79" i="6"/>
  <c r="Z97" i="6"/>
  <c r="Z6" i="6"/>
  <c r="Z12" i="6"/>
  <c r="Z18" i="6"/>
  <c r="Z24" i="6"/>
  <c r="Z30" i="6"/>
  <c r="Z36" i="6"/>
  <c r="Z42" i="6"/>
  <c r="Z48" i="6"/>
  <c r="Z54" i="6"/>
  <c r="Z60" i="6"/>
  <c r="Z66" i="6"/>
  <c r="Z72" i="6"/>
  <c r="Z78" i="6"/>
  <c r="Z84" i="6"/>
  <c r="Z90" i="6"/>
  <c r="Z96" i="6"/>
  <c r="Z102" i="6"/>
  <c r="AC6" i="6"/>
  <c r="AC12" i="6"/>
  <c r="AC18" i="6"/>
  <c r="AC24" i="6"/>
  <c r="AC30" i="6"/>
  <c r="AC36" i="6"/>
  <c r="AC42" i="6"/>
  <c r="AC48" i="6"/>
  <c r="AC54" i="6"/>
  <c r="AC60" i="6"/>
  <c r="AC66" i="6"/>
  <c r="AC72" i="6"/>
  <c r="AC78" i="6"/>
  <c r="AC84" i="6"/>
  <c r="AC90" i="6"/>
  <c r="AC96" i="6"/>
  <c r="AC102" i="6"/>
  <c r="Z7" i="6"/>
  <c r="Z13" i="6"/>
  <c r="Z19" i="6"/>
  <c r="Z25" i="6"/>
  <c r="Z31" i="6"/>
  <c r="Z43" i="6"/>
  <c r="Z49" i="6"/>
  <c r="Z61" i="6"/>
  <c r="Z73" i="6"/>
  <c r="Z91" i="6"/>
  <c r="Z21" i="6"/>
  <c r="Z45" i="6"/>
  <c r="Z57" i="6"/>
  <c r="Z69" i="6"/>
  <c r="Z81" i="6"/>
  <c r="Z93" i="6"/>
  <c r="AC7" i="6"/>
  <c r="AC13" i="6"/>
  <c r="AC19" i="6"/>
  <c r="AC25" i="6"/>
  <c r="AC31" i="6"/>
  <c r="AC37" i="6"/>
  <c r="AC43" i="6"/>
  <c r="AC49" i="6"/>
  <c r="AC55" i="6"/>
  <c r="AC61" i="6"/>
  <c r="AC67" i="6"/>
  <c r="AC73" i="6"/>
  <c r="AC79" i="6"/>
  <c r="AC85" i="6"/>
  <c r="AC91" i="6"/>
  <c r="AC97" i="6"/>
  <c r="Z8" i="6"/>
  <c r="Z14" i="6"/>
  <c r="Z20" i="6"/>
  <c r="Z26" i="6"/>
  <c r="Z32" i="6"/>
  <c r="Z38" i="6"/>
  <c r="Z44" i="6"/>
  <c r="Z50" i="6"/>
  <c r="Z56" i="6"/>
  <c r="Z62" i="6"/>
  <c r="Z68" i="6"/>
  <c r="Z74" i="6"/>
  <c r="Z80" i="6"/>
  <c r="Z86" i="6"/>
  <c r="Z92" i="6"/>
  <c r="Z98" i="6"/>
  <c r="Z3" i="6"/>
  <c r="Z9" i="6"/>
  <c r="Z15" i="6"/>
  <c r="Z27" i="6"/>
  <c r="Z33" i="6"/>
  <c r="Z39" i="6"/>
  <c r="Z51" i="6"/>
  <c r="Z63" i="6"/>
  <c r="Z75" i="6"/>
  <c r="Z87" i="6"/>
  <c r="Z99" i="6"/>
  <c r="AC8" i="6"/>
  <c r="AC14" i="6"/>
  <c r="AC20" i="6"/>
  <c r="AC26" i="6"/>
  <c r="AC32" i="6"/>
  <c r="AC38" i="6"/>
  <c r="AC44" i="6"/>
  <c r="AC50" i="6"/>
  <c r="AC56" i="6"/>
  <c r="AC62" i="6"/>
  <c r="AC68" i="6"/>
  <c r="AC74" i="6"/>
  <c r="AC80" i="6"/>
  <c r="AC86" i="6"/>
  <c r="AC92" i="6"/>
  <c r="AC98" i="6"/>
  <c r="AC3" i="6"/>
  <c r="AC9" i="6"/>
  <c r="AC15" i="6"/>
  <c r="AC21" i="6"/>
  <c r="AC27" i="6"/>
  <c r="AC33" i="6"/>
  <c r="AC39" i="6"/>
  <c r="AC45" i="6"/>
  <c r="AC51" i="6"/>
  <c r="AC57" i="6"/>
  <c r="AC63" i="6"/>
  <c r="AC69" i="6"/>
  <c r="AC75" i="6"/>
  <c r="AC81" i="6"/>
  <c r="AC87" i="6"/>
  <c r="AC93" i="6"/>
  <c r="AC99" i="6"/>
  <c r="Z4" i="6"/>
  <c r="Z10" i="6"/>
  <c r="Z16" i="6"/>
  <c r="Z22" i="6"/>
  <c r="Z28" i="6"/>
  <c r="Z34" i="6"/>
  <c r="Z40" i="6"/>
  <c r="Z46" i="6"/>
  <c r="Z52" i="6"/>
  <c r="Z58" i="6"/>
  <c r="Z64" i="6"/>
  <c r="Z70" i="6"/>
  <c r="Z76" i="6"/>
  <c r="Z82" i="6"/>
  <c r="Z88" i="6"/>
  <c r="Z94" i="6"/>
  <c r="Z100" i="6"/>
  <c r="AC4" i="6"/>
  <c r="AC10" i="6"/>
  <c r="AC16" i="6"/>
  <c r="AC22" i="6"/>
  <c r="AC28" i="6"/>
  <c r="AC34" i="6"/>
  <c r="AC40" i="6"/>
  <c r="AC46" i="6"/>
  <c r="AC52" i="6"/>
  <c r="AC58" i="6"/>
  <c r="AC64" i="6"/>
  <c r="AC70" i="6"/>
  <c r="AC76" i="6"/>
  <c r="AC82" i="6"/>
  <c r="AC88" i="6"/>
  <c r="AC94" i="6"/>
  <c r="AC100" i="6"/>
  <c r="Z37" i="6"/>
  <c r="Z67" i="6"/>
  <c r="Z85" i="6"/>
  <c r="AB3" i="6"/>
  <c r="Y5" i="6"/>
  <c r="P6" i="6"/>
  <c r="M13" i="6"/>
  <c r="AB15" i="6"/>
  <c r="Y17" i="6"/>
  <c r="P18" i="6"/>
  <c r="V24" i="6"/>
  <c r="M25" i="6"/>
  <c r="AB27" i="6"/>
  <c r="Y29" i="6"/>
  <c r="P30" i="6"/>
  <c r="V36" i="6"/>
  <c r="M37" i="6"/>
  <c r="AB39" i="6"/>
  <c r="Y41" i="6"/>
  <c r="P42" i="6"/>
  <c r="V48" i="6"/>
  <c r="M49" i="6"/>
  <c r="AB51" i="6"/>
  <c r="Y53" i="6"/>
  <c r="P54" i="6"/>
  <c r="V60" i="6"/>
  <c r="M61" i="6"/>
  <c r="AB63" i="6"/>
  <c r="Y65" i="6"/>
  <c r="P66" i="6"/>
  <c r="V72" i="6"/>
  <c r="M73" i="6"/>
  <c r="AB75" i="6"/>
  <c r="Y77" i="6"/>
  <c r="P78" i="6"/>
  <c r="V84" i="6"/>
  <c r="M85" i="6"/>
  <c r="AB87" i="6"/>
  <c r="Y89" i="6"/>
  <c r="P90" i="6"/>
  <c r="V96" i="6"/>
  <c r="M97" i="6"/>
  <c r="AB99" i="6"/>
  <c r="Y101" i="6"/>
  <c r="P102" i="6"/>
  <c r="M8" i="6"/>
  <c r="AB10" i="6"/>
  <c r="Y12" i="6"/>
  <c r="P13" i="6"/>
  <c r="M20" i="6"/>
  <c r="AB22" i="6"/>
  <c r="Y24" i="6"/>
  <c r="P25" i="6"/>
  <c r="V31" i="6"/>
  <c r="M32" i="6"/>
  <c r="AB34" i="6"/>
  <c r="Y36" i="6"/>
  <c r="P37" i="6"/>
  <c r="V43" i="6"/>
  <c r="M44" i="6"/>
  <c r="AB46" i="6"/>
  <c r="Y48" i="6"/>
  <c r="P49" i="6"/>
  <c r="V55" i="6"/>
  <c r="M56" i="6"/>
  <c r="AB58" i="6"/>
  <c r="Y60" i="6"/>
  <c r="P61" i="6"/>
  <c r="V67" i="6"/>
  <c r="M68" i="6"/>
  <c r="AB70" i="6"/>
  <c r="Y72" i="6"/>
  <c r="P73" i="6"/>
  <c r="V79" i="6"/>
  <c r="M80" i="6"/>
  <c r="AB82" i="6"/>
  <c r="Y84" i="6"/>
  <c r="P85" i="6"/>
  <c r="V91" i="6"/>
  <c r="M92" i="6"/>
  <c r="AB94" i="6"/>
  <c r="Y96" i="6"/>
  <c r="P97" i="6"/>
  <c r="V82" i="6"/>
  <c r="P100" i="6"/>
  <c r="M3" i="6"/>
  <c r="AB5" i="6"/>
  <c r="Y7" i="6"/>
  <c r="P8" i="6"/>
  <c r="M15" i="6"/>
  <c r="AB17" i="6"/>
  <c r="Y19" i="6"/>
  <c r="P20" i="6"/>
  <c r="V26" i="6"/>
  <c r="M27" i="6"/>
  <c r="AB29" i="6"/>
  <c r="Y31" i="6"/>
  <c r="P32" i="6"/>
  <c r="V38" i="6"/>
  <c r="M39" i="6"/>
  <c r="AB41" i="6"/>
  <c r="Y43" i="6"/>
  <c r="P44" i="6"/>
  <c r="V50" i="6"/>
  <c r="M51" i="6"/>
  <c r="AB53" i="6"/>
  <c r="Y55" i="6"/>
  <c r="P56" i="6"/>
  <c r="V62" i="6"/>
  <c r="M63" i="6"/>
  <c r="AB65" i="6"/>
  <c r="Y67" i="6"/>
  <c r="P68" i="6"/>
  <c r="V74" i="6"/>
  <c r="M75" i="6"/>
  <c r="AB77" i="6"/>
  <c r="Y79" i="6"/>
  <c r="P80" i="6"/>
  <c r="V86" i="6"/>
  <c r="M87" i="6"/>
  <c r="AB89" i="6"/>
  <c r="Y91" i="6"/>
  <c r="P92" i="6"/>
  <c r="V98" i="6"/>
  <c r="M99" i="6"/>
  <c r="AB101" i="6"/>
  <c r="P3" i="6"/>
  <c r="M10" i="6"/>
  <c r="AB12" i="6"/>
  <c r="Y14" i="6"/>
  <c r="P15" i="6"/>
  <c r="V21" i="6"/>
  <c r="M22" i="6"/>
  <c r="AB24" i="6"/>
  <c r="Y26" i="6"/>
  <c r="P27" i="6"/>
  <c r="V33" i="6"/>
  <c r="M34" i="6"/>
  <c r="AB36" i="6"/>
  <c r="Y38" i="6"/>
  <c r="P39" i="6"/>
  <c r="V45" i="6"/>
  <c r="M46" i="6"/>
  <c r="AB48" i="6"/>
  <c r="Y50" i="6"/>
  <c r="P51" i="6"/>
  <c r="V57" i="6"/>
  <c r="M58" i="6"/>
  <c r="AB60" i="6"/>
  <c r="Y62" i="6"/>
  <c r="P63" i="6"/>
  <c r="V69" i="6"/>
  <c r="M70" i="6"/>
  <c r="AB72" i="6"/>
  <c r="Y74" i="6"/>
  <c r="P75" i="6"/>
  <c r="V81" i="6"/>
  <c r="M82" i="6"/>
  <c r="AB84" i="6"/>
  <c r="Y86" i="6"/>
  <c r="P87" i="6"/>
  <c r="V93" i="6"/>
  <c r="M94" i="6"/>
  <c r="AB96" i="6"/>
  <c r="Y98" i="6"/>
  <c r="P99" i="6"/>
  <c r="M5" i="6"/>
  <c r="AB7" i="6"/>
  <c r="Y9" i="6"/>
  <c r="P10" i="6"/>
  <c r="M17" i="6"/>
  <c r="AB19" i="6"/>
  <c r="Y21" i="6"/>
  <c r="P22" i="6"/>
  <c r="V28" i="6"/>
  <c r="M29" i="6"/>
  <c r="AB31" i="6"/>
  <c r="Y33" i="6"/>
  <c r="P34" i="6"/>
  <c r="V40" i="6"/>
  <c r="M41" i="6"/>
  <c r="AB43" i="6"/>
  <c r="Y45" i="6"/>
  <c r="P46" i="6"/>
  <c r="V52" i="6"/>
  <c r="M53" i="6"/>
  <c r="AB55" i="6"/>
  <c r="Y57" i="6"/>
  <c r="P58" i="6"/>
  <c r="V64" i="6"/>
  <c r="M65" i="6"/>
  <c r="AB67" i="6"/>
  <c r="Y69" i="6"/>
  <c r="P70" i="6"/>
  <c r="V76" i="6"/>
  <c r="M77" i="6"/>
  <c r="AB79" i="6"/>
  <c r="Y81" i="6"/>
  <c r="P82" i="6"/>
  <c r="V88" i="6"/>
  <c r="M89" i="6"/>
  <c r="AB91" i="6"/>
  <c r="Y93" i="6"/>
  <c r="P94" i="6"/>
  <c r="V100" i="6"/>
  <c r="M101" i="6"/>
  <c r="Y2" i="6"/>
  <c r="V90" i="6"/>
  <c r="AB2" i="6"/>
  <c r="P40" i="6"/>
  <c r="P52" i="6"/>
  <c r="AB61" i="6"/>
  <c r="V70" i="6"/>
  <c r="AB97" i="6"/>
  <c r="Y4" i="6"/>
  <c r="P5" i="6"/>
  <c r="M12" i="6"/>
  <c r="AB14" i="6"/>
  <c r="Y16" i="6"/>
  <c r="P17" i="6"/>
  <c r="V23" i="6"/>
  <c r="M24" i="6"/>
  <c r="AB26" i="6"/>
  <c r="Y28" i="6"/>
  <c r="P29" i="6"/>
  <c r="V35" i="6"/>
  <c r="M36" i="6"/>
  <c r="AB38" i="6"/>
  <c r="Y40" i="6"/>
  <c r="P41" i="6"/>
  <c r="V47" i="6"/>
  <c r="M48" i="6"/>
  <c r="AB50" i="6"/>
  <c r="Y52" i="6"/>
  <c r="P53" i="6"/>
  <c r="V59" i="6"/>
  <c r="M60" i="6"/>
  <c r="AB62" i="6"/>
  <c r="Y64" i="6"/>
  <c r="P65" i="6"/>
  <c r="V71" i="6"/>
  <c r="M72" i="6"/>
  <c r="AB74" i="6"/>
  <c r="Y76" i="6"/>
  <c r="P77" i="6"/>
  <c r="V83" i="6"/>
  <c r="M84" i="6"/>
  <c r="AB86" i="6"/>
  <c r="Y88" i="6"/>
  <c r="P89" i="6"/>
  <c r="V95" i="6"/>
  <c r="M96" i="6"/>
  <c r="AB98" i="6"/>
  <c r="Y100" i="6"/>
  <c r="P101" i="6"/>
  <c r="Y39" i="6"/>
  <c r="M47" i="6"/>
  <c r="M59" i="6"/>
  <c r="Y75" i="6"/>
  <c r="P88" i="6"/>
  <c r="M95" i="6"/>
  <c r="M7" i="6"/>
  <c r="AB9" i="6"/>
  <c r="Y11" i="6"/>
  <c r="P12" i="6"/>
  <c r="M19" i="6"/>
  <c r="AB21" i="6"/>
  <c r="Y23" i="6"/>
  <c r="P24" i="6"/>
  <c r="V30" i="6"/>
  <c r="M31" i="6"/>
  <c r="AB33" i="6"/>
  <c r="Y35" i="6"/>
  <c r="P36" i="6"/>
  <c r="V42" i="6"/>
  <c r="M43" i="6"/>
  <c r="AB45" i="6"/>
  <c r="Y47" i="6"/>
  <c r="P48" i="6"/>
  <c r="V54" i="6"/>
  <c r="M55" i="6"/>
  <c r="AB57" i="6"/>
  <c r="Y59" i="6"/>
  <c r="P60" i="6"/>
  <c r="V66" i="6"/>
  <c r="M67" i="6"/>
  <c r="AB69" i="6"/>
  <c r="Y71" i="6"/>
  <c r="P72" i="6"/>
  <c r="V78" i="6"/>
  <c r="M79" i="6"/>
  <c r="AB81" i="6"/>
  <c r="Y83" i="6"/>
  <c r="P84" i="6"/>
  <c r="M91" i="6"/>
  <c r="AB93" i="6"/>
  <c r="Y95" i="6"/>
  <c r="P96" i="6"/>
  <c r="V102" i="6"/>
  <c r="Y63" i="6"/>
  <c r="Y99" i="6"/>
  <c r="AB4" i="6"/>
  <c r="Y6" i="6"/>
  <c r="P7" i="6"/>
  <c r="M14" i="6"/>
  <c r="AB16" i="6"/>
  <c r="Y18" i="6"/>
  <c r="P19" i="6"/>
  <c r="V25" i="6"/>
  <c r="M26" i="6"/>
  <c r="AB28" i="6"/>
  <c r="Y30" i="6"/>
  <c r="P31" i="6"/>
  <c r="V37" i="6"/>
  <c r="M38" i="6"/>
  <c r="AB40" i="6"/>
  <c r="Y42" i="6"/>
  <c r="P43" i="6"/>
  <c r="V49" i="6"/>
  <c r="M50" i="6"/>
  <c r="AB52" i="6"/>
  <c r="Y54" i="6"/>
  <c r="P55" i="6"/>
  <c r="V61" i="6"/>
  <c r="M62" i="6"/>
  <c r="AB64" i="6"/>
  <c r="Y66" i="6"/>
  <c r="P67" i="6"/>
  <c r="V73" i="6"/>
  <c r="M74" i="6"/>
  <c r="AB76" i="6"/>
  <c r="Y78" i="6"/>
  <c r="P79" i="6"/>
  <c r="V85" i="6"/>
  <c r="M86" i="6"/>
  <c r="AB88" i="6"/>
  <c r="Y90" i="6"/>
  <c r="P91" i="6"/>
  <c r="V97" i="6"/>
  <c r="M98" i="6"/>
  <c r="AB100" i="6"/>
  <c r="Y102" i="6"/>
  <c r="P4" i="6"/>
  <c r="M23" i="6"/>
  <c r="P28" i="6"/>
  <c r="V34" i="6"/>
  <c r="AB37" i="6"/>
  <c r="V46" i="6"/>
  <c r="Y51" i="6"/>
  <c r="P64" i="6"/>
  <c r="AB73" i="6"/>
  <c r="M9" i="6"/>
  <c r="AB11" i="6"/>
  <c r="Y13" i="6"/>
  <c r="P14" i="6"/>
  <c r="V20" i="6"/>
  <c r="M21" i="6"/>
  <c r="AB23" i="6"/>
  <c r="Y25" i="6"/>
  <c r="P26" i="6"/>
  <c r="V32" i="6"/>
  <c r="M33" i="6"/>
  <c r="AB35" i="6"/>
  <c r="Y37" i="6"/>
  <c r="P38" i="6"/>
  <c r="V44" i="6"/>
  <c r="M45" i="6"/>
  <c r="AB47" i="6"/>
  <c r="Y49" i="6"/>
  <c r="P50" i="6"/>
  <c r="V56" i="6"/>
  <c r="M57" i="6"/>
  <c r="AB59" i="6"/>
  <c r="Y61" i="6"/>
  <c r="P62" i="6"/>
  <c r="V68" i="6"/>
  <c r="M69" i="6"/>
  <c r="AB71" i="6"/>
  <c r="Y73" i="6"/>
  <c r="P74" i="6"/>
  <c r="V80" i="6"/>
  <c r="M81" i="6"/>
  <c r="AB83" i="6"/>
  <c r="Y85" i="6"/>
  <c r="P86" i="6"/>
  <c r="V92" i="6"/>
  <c r="M93" i="6"/>
  <c r="AB95" i="6"/>
  <c r="Y97" i="6"/>
  <c r="P98" i="6"/>
  <c r="Y3" i="6"/>
  <c r="M11" i="6"/>
  <c r="AB13" i="6"/>
  <c r="Y15" i="6"/>
  <c r="P16" i="6"/>
  <c r="V22" i="6"/>
  <c r="AB25" i="6"/>
  <c r="Y27" i="6"/>
  <c r="M35" i="6"/>
  <c r="AB49" i="6"/>
  <c r="V58" i="6"/>
  <c r="M71" i="6"/>
  <c r="P76" i="6"/>
  <c r="Y87" i="6"/>
  <c r="V94" i="6"/>
  <c r="P2" i="6"/>
  <c r="M4" i="6"/>
  <c r="AB6" i="6"/>
  <c r="Y8" i="6"/>
  <c r="P9" i="6"/>
  <c r="M16" i="6"/>
  <c r="AB18" i="6"/>
  <c r="Y20" i="6"/>
  <c r="P21" i="6"/>
  <c r="V27" i="6"/>
  <c r="M28" i="6"/>
  <c r="AB30" i="6"/>
  <c r="Y32" i="6"/>
  <c r="P33" i="6"/>
  <c r="V39" i="6"/>
  <c r="M40" i="6"/>
  <c r="AB42" i="6"/>
  <c r="Y44" i="6"/>
  <c r="P45" i="6"/>
  <c r="V51" i="6"/>
  <c r="M52" i="6"/>
  <c r="AB54" i="6"/>
  <c r="Y56" i="6"/>
  <c r="P57" i="6"/>
  <c r="V63" i="6"/>
  <c r="M64" i="6"/>
  <c r="AB66" i="6"/>
  <c r="Y68" i="6"/>
  <c r="P69" i="6"/>
  <c r="V75" i="6"/>
  <c r="M76" i="6"/>
  <c r="AB78" i="6"/>
  <c r="Y80" i="6"/>
  <c r="P81" i="6"/>
  <c r="V87" i="6"/>
  <c r="M88" i="6"/>
  <c r="AB90" i="6"/>
  <c r="Y92" i="6"/>
  <c r="P93" i="6"/>
  <c r="V99" i="6"/>
  <c r="M100" i="6"/>
  <c r="AB102" i="6"/>
  <c r="M83" i="6"/>
  <c r="M6" i="6"/>
  <c r="AB8" i="6"/>
  <c r="Y10" i="6"/>
  <c r="P11" i="6"/>
  <c r="M18" i="6"/>
  <c r="AB20" i="6"/>
  <c r="Y22" i="6"/>
  <c r="P23" i="6"/>
  <c r="V29" i="6"/>
  <c r="M30" i="6"/>
  <c r="AB32" i="6"/>
  <c r="Y34" i="6"/>
  <c r="P35" i="6"/>
  <c r="V41" i="6"/>
  <c r="M42" i="6"/>
  <c r="AB44" i="6"/>
  <c r="Y46" i="6"/>
  <c r="P47" i="6"/>
  <c r="V53" i="6"/>
  <c r="M54" i="6"/>
  <c r="AB56" i="6"/>
  <c r="Y58" i="6"/>
  <c r="P59" i="6"/>
  <c r="V65" i="6"/>
  <c r="M66" i="6"/>
  <c r="AB68" i="6"/>
  <c r="Y70" i="6"/>
  <c r="P71" i="6"/>
  <c r="V77" i="6"/>
  <c r="M78" i="6"/>
  <c r="AB80" i="6"/>
  <c r="Y82" i="6"/>
  <c r="P83" i="6"/>
  <c r="V89" i="6"/>
  <c r="M90" i="6"/>
  <c r="AB92" i="6"/>
  <c r="Y94" i="6"/>
  <c r="P95" i="6"/>
  <c r="V101" i="6"/>
  <c r="M102" i="6"/>
  <c r="AB85" i="6"/>
  <c r="S10" i="6"/>
  <c r="U90" i="6"/>
  <c r="I83" i="6"/>
  <c r="W82" i="6"/>
  <c r="W94" i="6"/>
  <c r="X85" i="6"/>
  <c r="W69" i="6"/>
  <c r="U94" i="6"/>
  <c r="L78" i="6"/>
  <c r="J87" i="6"/>
  <c r="W86" i="6"/>
  <c r="L3" i="6"/>
  <c r="L4" i="6"/>
  <c r="L5" i="6"/>
  <c r="L6" i="6"/>
  <c r="L7" i="6"/>
  <c r="L8" i="6"/>
  <c r="L9" i="6"/>
  <c r="W10" i="6"/>
  <c r="L10" i="6"/>
  <c r="W11" i="6"/>
  <c r="L11" i="6"/>
  <c r="W12" i="6"/>
  <c r="L12" i="6"/>
  <c r="W13" i="6"/>
  <c r="L13" i="6"/>
  <c r="W14" i="6"/>
  <c r="L14" i="6"/>
  <c r="W15" i="6"/>
  <c r="L15" i="6"/>
  <c r="W16" i="6"/>
  <c r="L16" i="6"/>
  <c r="W17" i="6"/>
  <c r="L17" i="6"/>
  <c r="W18" i="6"/>
  <c r="L18" i="6"/>
  <c r="W19" i="6"/>
  <c r="L19" i="6"/>
  <c r="W20" i="6"/>
  <c r="L20" i="6"/>
  <c r="W21" i="6"/>
  <c r="L21" i="6"/>
  <c r="W22" i="6"/>
  <c r="L22" i="6"/>
  <c r="W23" i="6"/>
  <c r="L23" i="6"/>
  <c r="W24" i="6"/>
  <c r="L24" i="6"/>
  <c r="W25" i="6"/>
  <c r="L25" i="6"/>
  <c r="W26" i="6"/>
  <c r="L26" i="6"/>
  <c r="W27" i="6"/>
  <c r="L27" i="6"/>
  <c r="W28" i="6"/>
  <c r="L28" i="6"/>
  <c r="W29" i="6"/>
  <c r="L29" i="6"/>
  <c r="W30" i="6"/>
  <c r="L30" i="6"/>
  <c r="W31" i="6"/>
  <c r="L31" i="6"/>
  <c r="W32" i="6"/>
  <c r="L32" i="6"/>
  <c r="W33" i="6"/>
  <c r="L33" i="6"/>
  <c r="W34" i="6"/>
  <c r="L34" i="6"/>
  <c r="W35" i="6"/>
  <c r="L35" i="6"/>
  <c r="W36" i="6"/>
  <c r="L36" i="6"/>
  <c r="W37" i="6"/>
  <c r="L37" i="6"/>
  <c r="W38" i="6"/>
  <c r="L38" i="6"/>
  <c r="W39" i="6"/>
  <c r="L39" i="6"/>
  <c r="W40" i="6"/>
  <c r="L40" i="6"/>
  <c r="W41" i="6"/>
  <c r="L41" i="6"/>
  <c r="W42" i="6"/>
  <c r="L42" i="6"/>
  <c r="W43" i="6"/>
  <c r="L43" i="6"/>
  <c r="W44" i="6"/>
  <c r="L44" i="6"/>
  <c r="W45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U3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T3" i="6"/>
  <c r="U6" i="6"/>
  <c r="Q6" i="6"/>
  <c r="S8" i="6"/>
  <c r="J9" i="6"/>
  <c r="G12" i="6"/>
  <c r="R13" i="6"/>
  <c r="T15" i="6"/>
  <c r="U18" i="6"/>
  <c r="Q18" i="6"/>
  <c r="S20" i="6"/>
  <c r="J21" i="6"/>
  <c r="L45" i="6"/>
  <c r="R46" i="6"/>
  <c r="G47" i="6"/>
  <c r="J48" i="6"/>
  <c r="W49" i="6"/>
  <c r="R50" i="6"/>
  <c r="G51" i="6"/>
  <c r="T51" i="6"/>
  <c r="I52" i="6"/>
  <c r="U53" i="6"/>
  <c r="K53" i="6"/>
  <c r="W54" i="6"/>
  <c r="R56" i="6"/>
  <c r="G57" i="6"/>
  <c r="T57" i="6"/>
  <c r="I58" i="6"/>
  <c r="U59" i="6"/>
  <c r="K59" i="6"/>
  <c r="W60" i="6"/>
  <c r="L60" i="6"/>
  <c r="X61" i="6"/>
  <c r="N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G5" i="6"/>
  <c r="R6" i="6"/>
  <c r="T8" i="6"/>
  <c r="U11" i="6"/>
  <c r="Q11" i="6"/>
  <c r="S13" i="6"/>
  <c r="J14" i="6"/>
  <c r="G17" i="6"/>
  <c r="R18" i="6"/>
  <c r="T20" i="6"/>
  <c r="U23" i="6"/>
  <c r="G24" i="6"/>
  <c r="U25" i="6"/>
  <c r="G26" i="6"/>
  <c r="U27" i="6"/>
  <c r="G28" i="6"/>
  <c r="U29" i="6"/>
  <c r="G30" i="6"/>
  <c r="U31" i="6"/>
  <c r="G32" i="6"/>
  <c r="U33" i="6"/>
  <c r="G34" i="6"/>
  <c r="U35" i="6"/>
  <c r="G36" i="6"/>
  <c r="U37" i="6"/>
  <c r="G38" i="6"/>
  <c r="U39" i="6"/>
  <c r="G40" i="6"/>
  <c r="U41" i="6"/>
  <c r="G42" i="6"/>
  <c r="U43" i="6"/>
  <c r="G44" i="6"/>
  <c r="U45" i="6"/>
  <c r="S46" i="6"/>
  <c r="U48" i="6"/>
  <c r="K48" i="6"/>
  <c r="X49" i="6"/>
  <c r="S50" i="6"/>
  <c r="H51" i="6"/>
  <c r="J52" i="6"/>
  <c r="L53" i="6"/>
  <c r="X54" i="6"/>
  <c r="N54" i="6"/>
  <c r="Q55" i="6"/>
  <c r="S56" i="6"/>
  <c r="H57" i="6"/>
  <c r="J58" i="6"/>
  <c r="L59" i="6"/>
  <c r="X60" i="6"/>
  <c r="N61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U4" i="6"/>
  <c r="Q4" i="6"/>
  <c r="S6" i="6"/>
  <c r="J7" i="6"/>
  <c r="G10" i="6"/>
  <c r="R11" i="6"/>
  <c r="T13" i="6"/>
  <c r="U16" i="6"/>
  <c r="Q16" i="6"/>
  <c r="S18" i="6"/>
  <c r="J19" i="6"/>
  <c r="G22" i="6"/>
  <c r="Q23" i="6"/>
  <c r="Q25" i="6"/>
  <c r="Q27" i="6"/>
  <c r="Q29" i="6"/>
  <c r="Q31" i="6"/>
  <c r="Q33" i="6"/>
  <c r="Q35" i="6"/>
  <c r="Q37" i="6"/>
  <c r="Q39" i="6"/>
  <c r="Q41" i="6"/>
  <c r="Q43" i="6"/>
  <c r="T46" i="6"/>
  <c r="I47" i="6"/>
  <c r="L48" i="6"/>
  <c r="Q49" i="6"/>
  <c r="T50" i="6"/>
  <c r="I51" i="6"/>
  <c r="U52" i="6"/>
  <c r="K52" i="6"/>
  <c r="W53" i="6"/>
  <c r="R55" i="6"/>
  <c r="G56" i="6"/>
  <c r="T56" i="6"/>
  <c r="I57" i="6"/>
  <c r="U58" i="6"/>
  <c r="K58" i="6"/>
  <c r="W59" i="6"/>
  <c r="N60" i="6"/>
  <c r="AA62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G3" i="6"/>
  <c r="R4" i="6"/>
  <c r="T6" i="6"/>
  <c r="U9" i="6"/>
  <c r="Q9" i="6"/>
  <c r="S11" i="6"/>
  <c r="J12" i="6"/>
  <c r="G15" i="6"/>
  <c r="R16" i="6"/>
  <c r="T18" i="6"/>
  <c r="U21" i="6"/>
  <c r="Q21" i="6"/>
  <c r="R23" i="6"/>
  <c r="R25" i="6"/>
  <c r="R27" i="6"/>
  <c r="R29" i="6"/>
  <c r="R31" i="6"/>
  <c r="R33" i="6"/>
  <c r="R35" i="6"/>
  <c r="R37" i="6"/>
  <c r="I38" i="6"/>
  <c r="R39" i="6"/>
  <c r="I40" i="6"/>
  <c r="R41" i="6"/>
  <c r="I42" i="6"/>
  <c r="R43" i="6"/>
  <c r="I44" i="6"/>
  <c r="Q45" i="6"/>
  <c r="G46" i="6"/>
  <c r="J47" i="6"/>
  <c r="W48" i="6"/>
  <c r="R49" i="6"/>
  <c r="G50" i="6"/>
  <c r="J51" i="6"/>
  <c r="L52" i="6"/>
  <c r="X53" i="6"/>
  <c r="N53" i="6"/>
  <c r="Q54" i="6"/>
  <c r="S55" i="6"/>
  <c r="H56" i="6"/>
  <c r="J57" i="6"/>
  <c r="L58" i="6"/>
  <c r="X59" i="6"/>
  <c r="N59" i="6"/>
  <c r="AA61" i="6"/>
  <c r="Q61" i="6"/>
  <c r="R62" i="6"/>
  <c r="R63" i="6"/>
  <c r="R64" i="6"/>
  <c r="R65" i="6"/>
  <c r="R66" i="6"/>
  <c r="R67" i="6"/>
  <c r="S4" i="6"/>
  <c r="J5" i="6"/>
  <c r="G8" i="6"/>
  <c r="R9" i="6"/>
  <c r="T11" i="6"/>
  <c r="U14" i="6"/>
  <c r="Q14" i="6"/>
  <c r="S16" i="6"/>
  <c r="J17" i="6"/>
  <c r="G20" i="6"/>
  <c r="R21" i="6"/>
  <c r="S23" i="6"/>
  <c r="J24" i="6"/>
  <c r="S25" i="6"/>
  <c r="J26" i="6"/>
  <c r="S27" i="6"/>
  <c r="J28" i="6"/>
  <c r="S29" i="6"/>
  <c r="J30" i="6"/>
  <c r="S31" i="6"/>
  <c r="J32" i="6"/>
  <c r="S33" i="6"/>
  <c r="J34" i="6"/>
  <c r="S35" i="6"/>
  <c r="J36" i="6"/>
  <c r="S37" i="6"/>
  <c r="J38" i="6"/>
  <c r="S39" i="6"/>
  <c r="J40" i="6"/>
  <c r="S41" i="6"/>
  <c r="J42" i="6"/>
  <c r="S43" i="6"/>
  <c r="J44" i="6"/>
  <c r="R45" i="6"/>
  <c r="U47" i="6"/>
  <c r="K47" i="6"/>
  <c r="X48" i="6"/>
  <c r="S49" i="6"/>
  <c r="H50" i="6"/>
  <c r="U51" i="6"/>
  <c r="K51" i="6"/>
  <c r="W52" i="6"/>
  <c r="R54" i="6"/>
  <c r="G55" i="6"/>
  <c r="T55" i="6"/>
  <c r="I56" i="6"/>
  <c r="U57" i="6"/>
  <c r="K57" i="6"/>
  <c r="W58" i="6"/>
  <c r="AA60" i="6"/>
  <c r="Q60" i="6"/>
  <c r="R61" i="6"/>
  <c r="S62" i="6"/>
  <c r="G63" i="6"/>
  <c r="S63" i="6"/>
  <c r="G64" i="6"/>
  <c r="S64" i="6"/>
  <c r="G65" i="6"/>
  <c r="S65" i="6"/>
  <c r="G66" i="6"/>
  <c r="S66" i="6"/>
  <c r="G67" i="6"/>
  <c r="S67" i="6"/>
  <c r="G68" i="6"/>
  <c r="S68" i="6"/>
  <c r="G69" i="6"/>
  <c r="S69" i="6"/>
  <c r="G70" i="6"/>
  <c r="S70" i="6"/>
  <c r="G71" i="6"/>
  <c r="S71" i="6"/>
  <c r="G72" i="6"/>
  <c r="S72" i="6"/>
  <c r="G73" i="6"/>
  <c r="S73" i="6"/>
  <c r="G74" i="6"/>
  <c r="S74" i="6"/>
  <c r="T4" i="6"/>
  <c r="U7" i="6"/>
  <c r="Q7" i="6"/>
  <c r="S9" i="6"/>
  <c r="J10" i="6"/>
  <c r="G13" i="6"/>
  <c r="R14" i="6"/>
  <c r="T16" i="6"/>
  <c r="U19" i="6"/>
  <c r="Q19" i="6"/>
  <c r="S21" i="6"/>
  <c r="J22" i="6"/>
  <c r="T23" i="6"/>
  <c r="K24" i="6"/>
  <c r="T25" i="6"/>
  <c r="K26" i="6"/>
  <c r="T27" i="6"/>
  <c r="K28" i="6"/>
  <c r="T29" i="6"/>
  <c r="K30" i="6"/>
  <c r="T31" i="6"/>
  <c r="K32" i="6"/>
  <c r="T33" i="6"/>
  <c r="K34" i="6"/>
  <c r="T35" i="6"/>
  <c r="K36" i="6"/>
  <c r="T37" i="6"/>
  <c r="K38" i="6"/>
  <c r="T39" i="6"/>
  <c r="K40" i="6"/>
  <c r="T41" i="6"/>
  <c r="K42" i="6"/>
  <c r="T43" i="6"/>
  <c r="K44" i="6"/>
  <c r="S45" i="6"/>
  <c r="I46" i="6"/>
  <c r="L47" i="6"/>
  <c r="Q48" i="6"/>
  <c r="T49" i="6"/>
  <c r="I50" i="6"/>
  <c r="L51" i="6"/>
  <c r="X52" i="6"/>
  <c r="N52" i="6"/>
  <c r="Q53" i="6"/>
  <c r="S54" i="6"/>
  <c r="H55" i="6"/>
  <c r="J56" i="6"/>
  <c r="L57" i="6"/>
  <c r="X58" i="6"/>
  <c r="N58" i="6"/>
  <c r="Q59" i="6"/>
  <c r="R60" i="6"/>
  <c r="S61" i="6"/>
  <c r="G62" i="6"/>
  <c r="T62" i="6"/>
  <c r="H63" i="6"/>
  <c r="T63" i="6"/>
  <c r="H64" i="6"/>
  <c r="T64" i="6"/>
  <c r="H65" i="6"/>
  <c r="T65" i="6"/>
  <c r="H66" i="6"/>
  <c r="T66" i="6"/>
  <c r="H67" i="6"/>
  <c r="T67" i="6"/>
  <c r="H68" i="6"/>
  <c r="T68" i="6"/>
  <c r="H69" i="6"/>
  <c r="T69" i="6"/>
  <c r="J3" i="6"/>
  <c r="G6" i="6"/>
  <c r="R7" i="6"/>
  <c r="T9" i="6"/>
  <c r="U12" i="6"/>
  <c r="Q12" i="6"/>
  <c r="S14" i="6"/>
  <c r="J15" i="6"/>
  <c r="G18" i="6"/>
  <c r="R19" i="6"/>
  <c r="T21" i="6"/>
  <c r="T45" i="6"/>
  <c r="J46" i="6"/>
  <c r="W47" i="6"/>
  <c r="R48" i="6"/>
  <c r="G49" i="6"/>
  <c r="J50" i="6"/>
  <c r="W51" i="6"/>
  <c r="R53" i="6"/>
  <c r="G54" i="6"/>
  <c r="T54" i="6"/>
  <c r="I55" i="6"/>
  <c r="U56" i="6"/>
  <c r="K56" i="6"/>
  <c r="W57" i="6"/>
  <c r="R59" i="6"/>
  <c r="S60" i="6"/>
  <c r="G61" i="6"/>
  <c r="T61" i="6"/>
  <c r="H62" i="6"/>
  <c r="I63" i="6"/>
  <c r="I64" i="6"/>
  <c r="I65" i="6"/>
  <c r="I66" i="6"/>
  <c r="I67" i="6"/>
  <c r="I68" i="6"/>
  <c r="I69" i="6"/>
  <c r="U5" i="6"/>
  <c r="Q5" i="6"/>
  <c r="S7" i="6"/>
  <c r="J8" i="6"/>
  <c r="G11" i="6"/>
  <c r="R12" i="6"/>
  <c r="T14" i="6"/>
  <c r="U17" i="6"/>
  <c r="Q17" i="6"/>
  <c r="S19" i="6"/>
  <c r="J20" i="6"/>
  <c r="G23" i="6"/>
  <c r="U24" i="6"/>
  <c r="G25" i="6"/>
  <c r="U26" i="6"/>
  <c r="G27" i="6"/>
  <c r="U28" i="6"/>
  <c r="G29" i="6"/>
  <c r="U30" i="6"/>
  <c r="G31" i="6"/>
  <c r="U32" i="6"/>
  <c r="G33" i="6"/>
  <c r="U34" i="6"/>
  <c r="G35" i="6"/>
  <c r="U36" i="6"/>
  <c r="G37" i="6"/>
  <c r="U38" i="6"/>
  <c r="G39" i="6"/>
  <c r="U40" i="6"/>
  <c r="G41" i="6"/>
  <c r="U42" i="6"/>
  <c r="G43" i="6"/>
  <c r="U44" i="6"/>
  <c r="G45" i="6"/>
  <c r="K46" i="6"/>
  <c r="X47" i="6"/>
  <c r="S48" i="6"/>
  <c r="H49" i="6"/>
  <c r="U50" i="6"/>
  <c r="K50" i="6"/>
  <c r="X51" i="6"/>
  <c r="N51" i="6"/>
  <c r="Q52" i="6"/>
  <c r="S53" i="6"/>
  <c r="H54" i="6"/>
  <c r="J55" i="6"/>
  <c r="L56" i="6"/>
  <c r="X57" i="6"/>
  <c r="N57" i="6"/>
  <c r="Q58" i="6"/>
  <c r="S59" i="6"/>
  <c r="G60" i="6"/>
  <c r="T60" i="6"/>
  <c r="H61" i="6"/>
  <c r="I62" i="6"/>
  <c r="U63" i="6"/>
  <c r="J63" i="6"/>
  <c r="U64" i="6"/>
  <c r="J64" i="6"/>
  <c r="U65" i="6"/>
  <c r="J65" i="6"/>
  <c r="U66" i="6"/>
  <c r="J66" i="6"/>
  <c r="U67" i="6"/>
  <c r="J67" i="6"/>
  <c r="U68" i="6"/>
  <c r="J68" i="6"/>
  <c r="U69" i="6"/>
  <c r="J69" i="6"/>
  <c r="U70" i="6"/>
  <c r="J70" i="6"/>
  <c r="U71" i="6"/>
  <c r="J71" i="6"/>
  <c r="U72" i="6"/>
  <c r="J72" i="6"/>
  <c r="U73" i="6"/>
  <c r="J73" i="6"/>
  <c r="Q3" i="6"/>
  <c r="S5" i="6"/>
  <c r="J6" i="6"/>
  <c r="G9" i="6"/>
  <c r="R10" i="6"/>
  <c r="T12" i="6"/>
  <c r="U15" i="6"/>
  <c r="Q15" i="6"/>
  <c r="S17" i="6"/>
  <c r="J18" i="6"/>
  <c r="G21" i="6"/>
  <c r="R22" i="6"/>
  <c r="R24" i="6"/>
  <c r="R26" i="6"/>
  <c r="R28" i="6"/>
  <c r="R30" i="6"/>
  <c r="R32" i="6"/>
  <c r="R34" i="6"/>
  <c r="R36" i="6"/>
  <c r="I37" i="6"/>
  <c r="R38" i="6"/>
  <c r="I39" i="6"/>
  <c r="R40" i="6"/>
  <c r="I41" i="6"/>
  <c r="R42" i="6"/>
  <c r="I43" i="6"/>
  <c r="R44" i="6"/>
  <c r="I45" i="6"/>
  <c r="R47" i="6"/>
  <c r="G48" i="6"/>
  <c r="J49" i="6"/>
  <c r="W50" i="6"/>
  <c r="Q51" i="6"/>
  <c r="S52" i="6"/>
  <c r="H53" i="6"/>
  <c r="J54" i="6"/>
  <c r="L55" i="6"/>
  <c r="X56" i="6"/>
  <c r="N56" i="6"/>
  <c r="T5" i="6"/>
  <c r="T10" i="6"/>
  <c r="T19" i="6"/>
  <c r="Q24" i="6"/>
  <c r="Q30" i="6"/>
  <c r="Q36" i="6"/>
  <c r="Q42" i="6"/>
  <c r="I48" i="6"/>
  <c r="L49" i="6"/>
  <c r="Q50" i="6"/>
  <c r="Q57" i="6"/>
  <c r="R58" i="6"/>
  <c r="J59" i="6"/>
  <c r="I60" i="6"/>
  <c r="X70" i="6"/>
  <c r="R70" i="6"/>
  <c r="K71" i="6"/>
  <c r="J75" i="6"/>
  <c r="W76" i="6"/>
  <c r="L76" i="6"/>
  <c r="X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J4" i="6"/>
  <c r="J13" i="6"/>
  <c r="U20" i="6"/>
  <c r="J23" i="6"/>
  <c r="S24" i="6"/>
  <c r="J29" i="6"/>
  <c r="S30" i="6"/>
  <c r="J35" i="6"/>
  <c r="S36" i="6"/>
  <c r="J41" i="6"/>
  <c r="S42" i="6"/>
  <c r="R57" i="6"/>
  <c r="S58" i="6"/>
  <c r="J60" i="6"/>
  <c r="I61" i="6"/>
  <c r="T70" i="6"/>
  <c r="L71" i="6"/>
  <c r="N73" i="6"/>
  <c r="U75" i="6"/>
  <c r="K75" i="6"/>
  <c r="X76" i="6"/>
  <c r="N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2" i="6"/>
  <c r="U10" i="6"/>
  <c r="K23" i="6"/>
  <c r="T24" i="6"/>
  <c r="K29" i="6"/>
  <c r="T30" i="6"/>
  <c r="K35" i="6"/>
  <c r="T36" i="6"/>
  <c r="K41" i="6"/>
  <c r="T42" i="6"/>
  <c r="S57" i="6"/>
  <c r="T58" i="6"/>
  <c r="K60" i="6"/>
  <c r="J61" i="6"/>
  <c r="W73" i="6"/>
  <c r="H74" i="6"/>
  <c r="L75" i="6"/>
  <c r="N76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G7" i="6"/>
  <c r="Q8" i="6"/>
  <c r="Q47" i="6"/>
  <c r="T48" i="6"/>
  <c r="G52" i="6"/>
  <c r="G53" i="6"/>
  <c r="I54" i="6"/>
  <c r="T59" i="6"/>
  <c r="K61" i="6"/>
  <c r="J62" i="6"/>
  <c r="K63" i="6"/>
  <c r="K64" i="6"/>
  <c r="K65" i="6"/>
  <c r="K66" i="6"/>
  <c r="K67" i="6"/>
  <c r="K68" i="6"/>
  <c r="N71" i="6"/>
  <c r="H72" i="6"/>
  <c r="X73" i="6"/>
  <c r="R73" i="6"/>
  <c r="I74" i="6"/>
  <c r="W75" i="6"/>
  <c r="AA77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R3" i="6"/>
  <c r="R8" i="6"/>
  <c r="Q13" i="6"/>
  <c r="Q22" i="6"/>
  <c r="Q28" i="6"/>
  <c r="Q34" i="6"/>
  <c r="Q40" i="6"/>
  <c r="L46" i="6"/>
  <c r="S47" i="6"/>
  <c r="U49" i="6"/>
  <c r="X50" i="6"/>
  <c r="H52" i="6"/>
  <c r="I53" i="6"/>
  <c r="K54" i="6"/>
  <c r="K55" i="6"/>
  <c r="Q56" i="6"/>
  <c r="L61" i="6"/>
  <c r="K62" i="6"/>
  <c r="L63" i="6"/>
  <c r="L64" i="6"/>
  <c r="L65" i="6"/>
  <c r="L66" i="6"/>
  <c r="L67" i="6"/>
  <c r="L68" i="6"/>
  <c r="K69" i="6"/>
  <c r="W71" i="6"/>
  <c r="I72" i="6"/>
  <c r="T73" i="6"/>
  <c r="J74" i="6"/>
  <c r="X75" i="6"/>
  <c r="N75" i="6"/>
  <c r="AA76" i="6"/>
  <c r="Q76" i="6"/>
  <c r="R77" i="6"/>
  <c r="R78" i="6"/>
  <c r="S3" i="6"/>
  <c r="S12" i="6"/>
  <c r="G16" i="6"/>
  <c r="R17" i="6"/>
  <c r="S22" i="6"/>
  <c r="J27" i="6"/>
  <c r="S28" i="6"/>
  <c r="J33" i="6"/>
  <c r="S34" i="6"/>
  <c r="J39" i="6"/>
  <c r="S40" i="6"/>
  <c r="J45" i="6"/>
  <c r="T47" i="6"/>
  <c r="J53" i="6"/>
  <c r="L54" i="6"/>
  <c r="U60" i="6"/>
  <c r="L62" i="6"/>
  <c r="L69" i="6"/>
  <c r="H70" i="6"/>
  <c r="X71" i="6"/>
  <c r="R71" i="6"/>
  <c r="K72" i="6"/>
  <c r="K74" i="6"/>
  <c r="R76" i="6"/>
  <c r="S77" i="6"/>
  <c r="G78" i="6"/>
  <c r="S78" i="6"/>
  <c r="G79" i="6"/>
  <c r="S79" i="6"/>
  <c r="G80" i="6"/>
  <c r="S80" i="6"/>
  <c r="G81" i="6"/>
  <c r="S81" i="6"/>
  <c r="G82" i="6"/>
  <c r="S82" i="6"/>
  <c r="G83" i="6"/>
  <c r="S83" i="6"/>
  <c r="G84" i="6"/>
  <c r="S84" i="6"/>
  <c r="G85" i="6"/>
  <c r="S85" i="6"/>
  <c r="G86" i="6"/>
  <c r="S86" i="6"/>
  <c r="G87" i="6"/>
  <c r="S87" i="6"/>
  <c r="G88" i="6"/>
  <c r="S88" i="6"/>
  <c r="G89" i="6"/>
  <c r="S89" i="6"/>
  <c r="G90" i="6"/>
  <c r="S90" i="6"/>
  <c r="G91" i="6"/>
  <c r="S91" i="6"/>
  <c r="G92" i="6"/>
  <c r="S92" i="6"/>
  <c r="G93" i="6"/>
  <c r="S93" i="6"/>
  <c r="G94" i="6"/>
  <c r="S94" i="6"/>
  <c r="G95" i="6"/>
  <c r="S95" i="6"/>
  <c r="G96" i="6"/>
  <c r="S96" i="6"/>
  <c r="G97" i="6"/>
  <c r="S97" i="6"/>
  <c r="G98" i="6"/>
  <c r="S98" i="6"/>
  <c r="G99" i="6"/>
  <c r="S99" i="6"/>
  <c r="G100" i="6"/>
  <c r="S100" i="6"/>
  <c r="G101" i="6"/>
  <c r="S101" i="6"/>
  <c r="G102" i="6"/>
  <c r="S102" i="6"/>
  <c r="A1" i="10" a="1"/>
  <c r="T7" i="6"/>
  <c r="T17" i="6"/>
  <c r="T22" i="6"/>
  <c r="K27" i="6"/>
  <c r="T28" i="6"/>
  <c r="K33" i="6"/>
  <c r="T34" i="6"/>
  <c r="K39" i="6"/>
  <c r="T40" i="6"/>
  <c r="K45" i="6"/>
  <c r="N55" i="6"/>
  <c r="U61" i="6"/>
  <c r="N63" i="6"/>
  <c r="N64" i="6"/>
  <c r="N65" i="6"/>
  <c r="N66" i="6"/>
  <c r="N67" i="6"/>
  <c r="N68" i="6"/>
  <c r="I70" i="6"/>
  <c r="T71" i="6"/>
  <c r="L72" i="6"/>
  <c r="U74" i="6"/>
  <c r="L74" i="6"/>
  <c r="R75" i="6"/>
  <c r="S76" i="6"/>
  <c r="G77" i="6"/>
  <c r="T77" i="6"/>
  <c r="H78" i="6"/>
  <c r="T78" i="6"/>
  <c r="H79" i="6"/>
  <c r="T79" i="6"/>
  <c r="H80" i="6"/>
  <c r="T80" i="6"/>
  <c r="H81" i="6"/>
  <c r="T81" i="6"/>
  <c r="H82" i="6"/>
  <c r="T82" i="6"/>
  <c r="H83" i="6"/>
  <c r="T83" i="6"/>
  <c r="H84" i="6"/>
  <c r="T84" i="6"/>
  <c r="H85" i="6"/>
  <c r="T85" i="6"/>
  <c r="H86" i="6"/>
  <c r="T86" i="6"/>
  <c r="H87" i="6"/>
  <c r="T87" i="6"/>
  <c r="H88" i="6"/>
  <c r="T88" i="6"/>
  <c r="H89" i="6"/>
  <c r="T89" i="6"/>
  <c r="H90" i="6"/>
  <c r="T90" i="6"/>
  <c r="H91" i="6"/>
  <c r="T91" i="6"/>
  <c r="H92" i="6"/>
  <c r="T92" i="6"/>
  <c r="H93" i="6"/>
  <c r="T93" i="6"/>
  <c r="H94" i="6"/>
  <c r="T94" i="6"/>
  <c r="H95" i="6"/>
  <c r="T95" i="6"/>
  <c r="H96" i="6"/>
  <c r="T96" i="6"/>
  <c r="H97" i="6"/>
  <c r="T97" i="6"/>
  <c r="H98" i="6"/>
  <c r="T98" i="6"/>
  <c r="H99" i="6"/>
  <c r="T99" i="6"/>
  <c r="H100" i="6"/>
  <c r="T100" i="6"/>
  <c r="H101" i="6"/>
  <c r="T101" i="6"/>
  <c r="H102" i="6"/>
  <c r="T102" i="6"/>
  <c r="U8" i="6"/>
  <c r="J11" i="6"/>
  <c r="U13" i="6"/>
  <c r="J16" i="6"/>
  <c r="Q46" i="6"/>
  <c r="R52" i="6"/>
  <c r="U62" i="6"/>
  <c r="N69" i="6"/>
  <c r="K70" i="6"/>
  <c r="G19" i="6"/>
  <c r="Q20" i="6"/>
  <c r="J25" i="6"/>
  <c r="S26" i="6"/>
  <c r="J31" i="6"/>
  <c r="S32" i="6"/>
  <c r="J37" i="6"/>
  <c r="S38" i="6"/>
  <c r="J43" i="6"/>
  <c r="S44" i="6"/>
  <c r="U46" i="6"/>
  <c r="L50" i="6"/>
  <c r="S51" i="6"/>
  <c r="U54" i="6"/>
  <c r="W56" i="6"/>
  <c r="H58" i="6"/>
  <c r="G59" i="6"/>
  <c r="W62" i="6"/>
  <c r="W63" i="6"/>
  <c r="W64" i="6"/>
  <c r="W65" i="6"/>
  <c r="W66" i="6"/>
  <c r="W67" i="6"/>
  <c r="W68" i="6"/>
  <c r="R69" i="6"/>
  <c r="W72" i="6"/>
  <c r="I73" i="6"/>
  <c r="X74" i="6"/>
  <c r="G75" i="6"/>
  <c r="I76" i="6"/>
  <c r="U77" i="6"/>
  <c r="J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R15" i="6"/>
  <c r="T26" i="6"/>
  <c r="R51" i="6"/>
  <c r="U55" i="6"/>
  <c r="X72" i="6"/>
  <c r="H75" i="6"/>
  <c r="G76" i="6"/>
  <c r="X78" i="6"/>
  <c r="R79" i="6"/>
  <c r="L80" i="6"/>
  <c r="R83" i="6"/>
  <c r="L84" i="6"/>
  <c r="R87" i="6"/>
  <c r="L88" i="6"/>
  <c r="R91" i="6"/>
  <c r="L92" i="6"/>
  <c r="R95" i="6"/>
  <c r="L96" i="6"/>
  <c r="R99" i="6"/>
  <c r="L100" i="6"/>
  <c r="G14" i="6"/>
  <c r="S15" i="6"/>
  <c r="R20" i="6"/>
  <c r="K25" i="6"/>
  <c r="H59" i="6"/>
  <c r="I75" i="6"/>
  <c r="H76" i="6"/>
  <c r="W79" i="6"/>
  <c r="I81" i="6"/>
  <c r="W83" i="6"/>
  <c r="I85" i="6"/>
  <c r="W87" i="6"/>
  <c r="I89" i="6"/>
  <c r="W91" i="6"/>
  <c r="I93" i="6"/>
  <c r="W95" i="6"/>
  <c r="I97" i="6"/>
  <c r="W99" i="6"/>
  <c r="I101" i="6"/>
  <c r="R2" i="6"/>
  <c r="W55" i="6"/>
  <c r="I59" i="6"/>
  <c r="W61" i="6"/>
  <c r="X64" i="6"/>
  <c r="X67" i="6"/>
  <c r="J76" i="6"/>
  <c r="H77" i="6"/>
  <c r="X79" i="6"/>
  <c r="U80" i="6"/>
  <c r="J81" i="6"/>
  <c r="X83" i="6"/>
  <c r="U84" i="6"/>
  <c r="J85" i="6"/>
  <c r="X87" i="6"/>
  <c r="U88" i="6"/>
  <c r="J89" i="6"/>
  <c r="X91" i="6"/>
  <c r="U92" i="6"/>
  <c r="J93" i="6"/>
  <c r="X95" i="6"/>
  <c r="U96" i="6"/>
  <c r="J97" i="6"/>
  <c r="X99" i="6"/>
  <c r="U100" i="6"/>
  <c r="J101" i="6"/>
  <c r="W46" i="6"/>
  <c r="X55" i="6"/>
  <c r="H73" i="6"/>
  <c r="N74" i="6"/>
  <c r="K76" i="6"/>
  <c r="I77" i="6"/>
  <c r="R80" i="6"/>
  <c r="L81" i="6"/>
  <c r="R84" i="6"/>
  <c r="L85" i="6"/>
  <c r="R88" i="6"/>
  <c r="L89" i="6"/>
  <c r="R92" i="6"/>
  <c r="L93" i="6"/>
  <c r="R96" i="6"/>
  <c r="L97" i="6"/>
  <c r="R100" i="6"/>
  <c r="L101" i="6"/>
  <c r="T53" i="6"/>
  <c r="W70" i="6"/>
  <c r="K73" i="6"/>
  <c r="S75" i="6"/>
  <c r="K77" i="6"/>
  <c r="W80" i="6"/>
  <c r="I82" i="6"/>
  <c r="W84" i="6"/>
  <c r="I86" i="6"/>
  <c r="W88" i="6"/>
  <c r="I90" i="6"/>
  <c r="W92" i="6"/>
  <c r="I94" i="6"/>
  <c r="W96" i="6"/>
  <c r="I98" i="6"/>
  <c r="W100" i="6"/>
  <c r="I102" i="6"/>
  <c r="Q44" i="6"/>
  <c r="G58" i="6"/>
  <c r="R68" i="6"/>
  <c r="L73" i="6"/>
  <c r="R74" i="6"/>
  <c r="T75" i="6"/>
  <c r="L77" i="6"/>
  <c r="I78" i="6"/>
  <c r="X80" i="6"/>
  <c r="U81" i="6"/>
  <c r="J82" i="6"/>
  <c r="X84" i="6"/>
  <c r="U85" i="6"/>
  <c r="J86" i="6"/>
  <c r="X88" i="6"/>
  <c r="U89" i="6"/>
  <c r="J90" i="6"/>
  <c r="X92" i="6"/>
  <c r="U93" i="6"/>
  <c r="J94" i="6"/>
  <c r="X96" i="6"/>
  <c r="U97" i="6"/>
  <c r="J98" i="6"/>
  <c r="X100" i="6"/>
  <c r="U101" i="6"/>
  <c r="J102" i="6"/>
  <c r="T44" i="6"/>
  <c r="I49" i="6"/>
  <c r="X63" i="6"/>
  <c r="X66" i="6"/>
  <c r="H71" i="6"/>
  <c r="N72" i="6"/>
  <c r="T74" i="6"/>
  <c r="U76" i="6"/>
  <c r="T76" i="6"/>
  <c r="J78" i="6"/>
  <c r="R81" i="6"/>
  <c r="L82" i="6"/>
  <c r="R85" i="6"/>
  <c r="L86" i="6"/>
  <c r="R89" i="6"/>
  <c r="L90" i="6"/>
  <c r="R93" i="6"/>
  <c r="L94" i="6"/>
  <c r="R97" i="6"/>
  <c r="L98" i="6"/>
  <c r="R101" i="6"/>
  <c r="L102" i="6"/>
  <c r="G4" i="6"/>
  <c r="Q10" i="6"/>
  <c r="U22" i="6"/>
  <c r="Q32" i="6"/>
  <c r="K37" i="6"/>
  <c r="L70" i="6"/>
  <c r="T72" i="6"/>
  <c r="W74" i="6"/>
  <c r="W77" i="6"/>
  <c r="U78" i="6"/>
  <c r="L79" i="6"/>
  <c r="R82" i="6"/>
  <c r="L83" i="6"/>
  <c r="R86" i="6"/>
  <c r="L87" i="6"/>
  <c r="R90" i="6"/>
  <c r="L91" i="6"/>
  <c r="R94" i="6"/>
  <c r="L95" i="6"/>
  <c r="R98" i="6"/>
  <c r="L99" i="6"/>
  <c r="R102" i="6"/>
  <c r="Q26" i="6"/>
  <c r="K31" i="6"/>
  <c r="N70" i="6"/>
  <c r="W78" i="6"/>
  <c r="U79" i="6"/>
  <c r="J80" i="6"/>
  <c r="X82" i="6"/>
  <c r="U83" i="6"/>
  <c r="J84" i="6"/>
  <c r="X86" i="6"/>
  <c r="U87" i="6"/>
  <c r="J88" i="6"/>
  <c r="X90" i="6"/>
  <c r="U91" i="6"/>
  <c r="J92" i="6"/>
  <c r="X94" i="6"/>
  <c r="U95" i="6"/>
  <c r="J96" i="6"/>
  <c r="X98" i="6"/>
  <c r="U99" i="6"/>
  <c r="J100" i="6"/>
  <c r="X102" i="6"/>
  <c r="X2" i="6"/>
  <c r="X68" i="6"/>
  <c r="X93" i="6"/>
  <c r="J95" i="6"/>
  <c r="W97" i="6"/>
  <c r="I99" i="6"/>
  <c r="W102" i="6"/>
  <c r="X97" i="6"/>
  <c r="J99" i="6"/>
  <c r="W101" i="6"/>
  <c r="K43" i="6"/>
  <c r="X65" i="6"/>
  <c r="X101" i="6"/>
  <c r="K2" i="6"/>
  <c r="Q38" i="6"/>
  <c r="R72" i="6"/>
  <c r="T38" i="6"/>
  <c r="X62" i="6"/>
  <c r="I71" i="6"/>
  <c r="I80" i="6"/>
  <c r="H60" i="6"/>
  <c r="U82" i="6"/>
  <c r="I84" i="6"/>
  <c r="R5" i="6"/>
  <c r="U86" i="6"/>
  <c r="I88" i="6"/>
  <c r="X69" i="6"/>
  <c r="X81" i="6"/>
  <c r="J83" i="6"/>
  <c r="W85" i="6"/>
  <c r="I87" i="6"/>
  <c r="W90" i="6"/>
  <c r="U98" i="6"/>
  <c r="I100" i="6"/>
  <c r="X89" i="6"/>
  <c r="J91" i="6"/>
  <c r="W93" i="6"/>
  <c r="I95" i="6"/>
  <c r="W98" i="6"/>
  <c r="I96" i="6"/>
  <c r="W89" i="6"/>
  <c r="T32" i="6"/>
  <c r="J79" i="6"/>
  <c r="W81" i="6"/>
  <c r="I79" i="6"/>
  <c r="T52" i="6"/>
  <c r="K49" i="6"/>
  <c r="I92" i="6"/>
  <c r="U102" i="6"/>
  <c r="I91" i="6"/>
  <c r="I26" i="6" l="1"/>
  <c r="I10" i="6"/>
  <c r="I23" i="6"/>
  <c r="I35" i="6"/>
  <c r="I20" i="6"/>
  <c r="I9" i="6"/>
  <c r="I28" i="6"/>
  <c r="I25" i="6"/>
  <c r="I3" i="6"/>
  <c r="I19" i="6"/>
  <c r="I30" i="6"/>
  <c r="I11" i="6"/>
  <c r="I27" i="6"/>
  <c r="I6" i="6"/>
  <c r="I7" i="6"/>
  <c r="I12" i="6"/>
  <c r="I17" i="6"/>
  <c r="I8" i="6"/>
  <c r="I32" i="6"/>
  <c r="I29" i="6"/>
  <c r="I34" i="6"/>
  <c r="I5" i="6"/>
  <c r="I21" i="6"/>
  <c r="I22" i="6"/>
  <c r="I16" i="6"/>
  <c r="I18" i="6"/>
  <c r="I13" i="6"/>
  <c r="I15" i="6"/>
  <c r="I14" i="6"/>
  <c r="I31" i="6"/>
  <c r="I4" i="6"/>
  <c r="I33" i="6"/>
  <c r="I36" i="6"/>
  <c r="I24" i="6"/>
  <c r="H15" i="6"/>
  <c r="H16" i="6"/>
  <c r="H39" i="6"/>
  <c r="AL39" i="6" s="1"/>
  <c r="A38" i="5" s="1"/>
  <c r="H24" i="6"/>
  <c r="H23" i="6"/>
  <c r="H28" i="6"/>
  <c r="H30" i="6"/>
  <c r="H42" i="6"/>
  <c r="AL42" i="6" s="1"/>
  <c r="A41" i="5" s="1"/>
  <c r="H41" i="6"/>
  <c r="AL41" i="6" s="1"/>
  <c r="A40" i="5" s="1"/>
  <c r="H11" i="6"/>
  <c r="H12" i="6"/>
  <c r="H17" i="6"/>
  <c r="H20" i="6"/>
  <c r="H45" i="6"/>
  <c r="AL45" i="6" s="1"/>
  <c r="A44" i="5" s="1"/>
  <c r="H14" i="6"/>
  <c r="H40" i="6"/>
  <c r="AL40" i="6" s="1"/>
  <c r="A39" i="5" s="1"/>
  <c r="H35" i="6"/>
  <c r="H32" i="6"/>
  <c r="H44" i="6"/>
  <c r="AL44" i="6" s="1"/>
  <c r="A43" i="5" s="1"/>
  <c r="H22" i="6"/>
  <c r="H3" i="6"/>
  <c r="H4" i="6"/>
  <c r="H25" i="6"/>
  <c r="H37" i="6"/>
  <c r="AL37" i="6" s="1"/>
  <c r="A36" i="5" s="1"/>
  <c r="H31" i="6"/>
  <c r="H9" i="6"/>
  <c r="H43" i="6"/>
  <c r="AL43" i="6" s="1"/>
  <c r="A42" i="5" s="1"/>
  <c r="H33" i="6"/>
  <c r="H29" i="6"/>
  <c r="H13" i="6"/>
  <c r="H38" i="6"/>
  <c r="AL38" i="6" s="1"/>
  <c r="A37" i="5" s="1"/>
  <c r="H26" i="6"/>
  <c r="H47" i="6"/>
  <c r="AL47" i="6" s="1"/>
  <c r="A46" i="5" s="1"/>
  <c r="H27" i="6"/>
  <c r="H21" i="6"/>
  <c r="H10" i="6"/>
  <c r="H7" i="6"/>
  <c r="H18" i="6"/>
  <c r="H8" i="6"/>
  <c r="H46" i="6"/>
  <c r="AL46" i="6" s="1"/>
  <c r="A45" i="5" s="1"/>
  <c r="H34" i="6"/>
  <c r="H5" i="6"/>
  <c r="H6" i="6"/>
  <c r="H36" i="6"/>
  <c r="H48" i="6"/>
  <c r="AL48" i="6" s="1"/>
  <c r="A47" i="5" s="1"/>
  <c r="H19" i="6"/>
  <c r="A1" i="15" a="1"/>
  <c r="A1" i="29" s="1" a="1"/>
  <c r="A1" i="13" a="1"/>
  <c r="A1" i="16" a="1"/>
  <c r="A1" i="16" s="1"/>
  <c r="A1" i="14" a="1"/>
  <c r="A1" i="14" s="1"/>
  <c r="M2" i="6" s="1"/>
  <c r="AL77" i="6"/>
  <c r="A76" i="5" s="1"/>
  <c r="AL82" i="6"/>
  <c r="A81" i="5" s="1"/>
  <c r="AL61" i="6"/>
  <c r="A60" i="5" s="1"/>
  <c r="AL78" i="6"/>
  <c r="A77" i="5" s="1"/>
  <c r="AL84" i="6"/>
  <c r="A83" i="5" s="1"/>
  <c r="AL56" i="6"/>
  <c r="A55" i="5" s="1"/>
  <c r="AL96" i="6"/>
  <c r="A95" i="5" s="1"/>
  <c r="AL98" i="6"/>
  <c r="A97" i="5" s="1"/>
  <c r="AL49" i="6"/>
  <c r="A48" i="5" s="1"/>
  <c r="AL99" i="6"/>
  <c r="A98" i="5" s="1"/>
  <c r="AL66" i="6"/>
  <c r="A65" i="5" s="1"/>
  <c r="AL91" i="6"/>
  <c r="A90" i="5" s="1"/>
  <c r="AL79" i="6"/>
  <c r="A78" i="5" s="1"/>
  <c r="AL51" i="6"/>
  <c r="A50" i="5" s="1"/>
  <c r="AL57" i="6"/>
  <c r="A56" i="5" s="1"/>
  <c r="AL88" i="6"/>
  <c r="A87" i="5" s="1"/>
  <c r="AL59" i="6"/>
  <c r="A58" i="5" s="1"/>
  <c r="B58" i="5" s="1"/>
  <c r="I60" i="1" s="1"/>
  <c r="AL73" i="6"/>
  <c r="A72" i="5" s="1"/>
  <c r="AL52" i="6"/>
  <c r="A51" i="5" s="1"/>
  <c r="F51" i="5" s="1"/>
  <c r="M53" i="1" s="1"/>
  <c r="AL90" i="6"/>
  <c r="A89" i="5" s="1"/>
  <c r="AL86" i="6"/>
  <c r="A85" i="5" s="1"/>
  <c r="AL54" i="6"/>
  <c r="A53" i="5" s="1"/>
  <c r="AL94" i="6"/>
  <c r="A93" i="5" s="1"/>
  <c r="AL71" i="6"/>
  <c r="A70" i="5" s="1"/>
  <c r="AL74" i="6"/>
  <c r="A73" i="5" s="1"/>
  <c r="AL63" i="6"/>
  <c r="A62" i="5" s="1"/>
  <c r="AL80" i="6"/>
  <c r="A79" i="5" s="1"/>
  <c r="AL76" i="6"/>
  <c r="A75" i="5" s="1"/>
  <c r="AL69" i="6"/>
  <c r="A68" i="5" s="1"/>
  <c r="AL97" i="6"/>
  <c r="A96" i="5" s="1"/>
  <c r="AL85" i="6"/>
  <c r="A84" i="5" s="1"/>
  <c r="AL100" i="6"/>
  <c r="A99" i="5" s="1"/>
  <c r="AL102" i="6"/>
  <c r="A101" i="5" s="1"/>
  <c r="AL101" i="6"/>
  <c r="A100" i="5" s="1"/>
  <c r="AL89" i="6"/>
  <c r="A88" i="5" s="1"/>
  <c r="AL53" i="6"/>
  <c r="A52" i="5" s="1"/>
  <c r="AL64" i="6"/>
  <c r="A63" i="5" s="1"/>
  <c r="AL95" i="6"/>
  <c r="A94" i="5" s="1"/>
  <c r="AL83" i="6"/>
  <c r="A82" i="5" s="1"/>
  <c r="AL68" i="6"/>
  <c r="A67" i="5" s="1"/>
  <c r="AL92" i="6"/>
  <c r="A91" i="5" s="1"/>
  <c r="AL72" i="6"/>
  <c r="A71" i="5" s="1"/>
  <c r="AL67" i="6"/>
  <c r="A66" i="5" s="1"/>
  <c r="AL65" i="6"/>
  <c r="A64" i="5" s="1"/>
  <c r="AL87" i="6"/>
  <c r="A86" i="5" s="1"/>
  <c r="AL93" i="6"/>
  <c r="A92" i="5" s="1"/>
  <c r="AL75" i="6"/>
  <c r="A74" i="5" s="1"/>
  <c r="AL81" i="6"/>
  <c r="A80" i="5" s="1"/>
  <c r="AL70" i="6"/>
  <c r="A69" i="5" s="1"/>
  <c r="AL55" i="6"/>
  <c r="A54" i="5" s="1"/>
  <c r="AL62" i="6"/>
  <c r="A61" i="5" s="1"/>
  <c r="AL58" i="6"/>
  <c r="A57" i="5" s="1"/>
  <c r="AL60" i="6"/>
  <c r="A59" i="5" s="1"/>
  <c r="AL50" i="6"/>
  <c r="A49" i="5" s="1"/>
  <c r="A1" i="9"/>
  <c r="H2" i="6" s="1"/>
  <c r="A1" i="18" a="1"/>
  <c r="A1" i="19" a="1"/>
  <c r="A1" i="19" s="1"/>
  <c r="A1" i="17" a="1"/>
  <c r="A1" i="10"/>
  <c r="I2" i="6" s="1"/>
  <c r="A1" i="20" a="1"/>
  <c r="AL23" i="6" l="1"/>
  <c r="A22" i="5" s="1"/>
  <c r="AL31" i="6"/>
  <c r="A30" i="5" s="1"/>
  <c r="E30" i="5" s="1"/>
  <c r="L32" i="1" s="1"/>
  <c r="AL20" i="6"/>
  <c r="A19" i="5" s="1"/>
  <c r="D19" i="5" s="1"/>
  <c r="K21" i="1" s="1"/>
  <c r="AL32" i="6"/>
  <c r="A31" i="5" s="1"/>
  <c r="F31" i="5" s="1"/>
  <c r="M33" i="1" s="1"/>
  <c r="AL28" i="6"/>
  <c r="A27" i="5" s="1"/>
  <c r="F27" i="5" s="1"/>
  <c r="M29" i="1" s="1"/>
  <c r="AL24" i="6"/>
  <c r="A23" i="5" s="1"/>
  <c r="F23" i="5" s="1"/>
  <c r="M25" i="1" s="1"/>
  <c r="AL34" i="6"/>
  <c r="A33" i="5" s="1"/>
  <c r="E33" i="5" s="1"/>
  <c r="L35" i="1" s="1"/>
  <c r="AL22" i="6"/>
  <c r="A21" i="5" s="1"/>
  <c r="E21" i="5" s="1"/>
  <c r="L23" i="1" s="1"/>
  <c r="AL25" i="6"/>
  <c r="A24" i="5" s="1"/>
  <c r="B24" i="5" s="1"/>
  <c r="I26" i="1" s="1"/>
  <c r="AL36" i="6"/>
  <c r="A35" i="5" s="1"/>
  <c r="D35" i="5" s="1"/>
  <c r="K37" i="1" s="1"/>
  <c r="AL35" i="6"/>
  <c r="A34" i="5" s="1"/>
  <c r="B34" i="5" s="1"/>
  <c r="I36" i="1" s="1"/>
  <c r="AL29" i="6"/>
  <c r="A28" i="5" s="1"/>
  <c r="B28" i="5" s="1"/>
  <c r="I30" i="1" s="1"/>
  <c r="AL21" i="6"/>
  <c r="A20" i="5" s="1"/>
  <c r="B20" i="5" s="1"/>
  <c r="I22" i="1" s="1"/>
  <c r="AL30" i="6"/>
  <c r="A29" i="5" s="1"/>
  <c r="D29" i="5" s="1"/>
  <c r="K31" i="1" s="1"/>
  <c r="AL27" i="6"/>
  <c r="A26" i="5" s="1"/>
  <c r="F26" i="5" s="1"/>
  <c r="M28" i="1" s="1"/>
  <c r="AL26" i="6"/>
  <c r="A25" i="5" s="1"/>
  <c r="E25" i="5" s="1"/>
  <c r="L27" i="1" s="1"/>
  <c r="AL33" i="6"/>
  <c r="A32" i="5" s="1"/>
  <c r="B32" i="5" s="1"/>
  <c r="I34" i="1" s="1"/>
  <c r="A1" i="29"/>
  <c r="AA2" i="6" s="1"/>
  <c r="AA3" i="6"/>
  <c r="AA4" i="6"/>
  <c r="AA5" i="6"/>
  <c r="A1" i="21" a="1"/>
  <c r="A1" i="21" s="1"/>
  <c r="T2" i="6" s="1"/>
  <c r="A1" i="13"/>
  <c r="L2" i="6" s="1"/>
  <c r="A1" i="24" a="1"/>
  <c r="A1" i="24" s="1"/>
  <c r="A1" i="23" a="1"/>
  <c r="A1" i="22" a="1"/>
  <c r="A1" i="15"/>
  <c r="N2" i="6" s="1"/>
  <c r="A1" i="27" a="1"/>
  <c r="A1" i="28" a="1"/>
  <c r="A1" i="28" s="1"/>
  <c r="Z2" i="6" s="1"/>
  <c r="A1" i="17"/>
  <c r="A1" i="26" s="1" a="1"/>
  <c r="A1" i="26" s="1"/>
  <c r="AC2" i="6" s="1"/>
  <c r="A1" i="25" a="1"/>
  <c r="A1" i="18"/>
  <c r="Q2" i="6" s="1"/>
  <c r="A1" i="31" a="1"/>
  <c r="A1" i="31" s="1"/>
  <c r="AD2" i="6" s="1"/>
  <c r="A1" i="20"/>
  <c r="S2" i="6" s="1"/>
  <c r="F57" i="5"/>
  <c r="M59" i="1" s="1"/>
  <c r="B57" i="5"/>
  <c r="I59" i="1" s="1"/>
  <c r="C51" i="5"/>
  <c r="J53" i="1" s="1"/>
  <c r="D51" i="5"/>
  <c r="K53" i="1" s="1"/>
  <c r="B51" i="5"/>
  <c r="I53" i="1" s="1"/>
  <c r="E51" i="5"/>
  <c r="L53" i="1" s="1"/>
  <c r="F58" i="5"/>
  <c r="M60" i="1" s="1"/>
  <c r="E57" i="5"/>
  <c r="L59" i="1" s="1"/>
  <c r="C57" i="5"/>
  <c r="J59" i="1" s="1"/>
  <c r="E58" i="5"/>
  <c r="L60" i="1" s="1"/>
  <c r="D57" i="5"/>
  <c r="K59" i="1" s="1"/>
  <c r="C58" i="5"/>
  <c r="J60" i="1" s="1"/>
  <c r="D58" i="5"/>
  <c r="K60" i="1" s="1"/>
  <c r="D89" i="5"/>
  <c r="K91" i="1" s="1"/>
  <c r="F89" i="5"/>
  <c r="M91" i="1" s="1"/>
  <c r="C89" i="5"/>
  <c r="J91" i="1" s="1"/>
  <c r="E89" i="5"/>
  <c r="L91" i="1" s="1"/>
  <c r="B89" i="5"/>
  <c r="I91" i="1" s="1"/>
  <c r="F83" i="5"/>
  <c r="M85" i="1" s="1"/>
  <c r="B83" i="5"/>
  <c r="I85" i="1" s="1"/>
  <c r="D83" i="5"/>
  <c r="K85" i="1" s="1"/>
  <c r="E83" i="5"/>
  <c r="L85" i="1" s="1"/>
  <c r="C83" i="5"/>
  <c r="J85" i="1" s="1"/>
  <c r="E37" i="5"/>
  <c r="L39" i="1" s="1"/>
  <c r="F37" i="5"/>
  <c r="M39" i="1" s="1"/>
  <c r="C37" i="5"/>
  <c r="J39" i="1" s="1"/>
  <c r="B37" i="5"/>
  <c r="I39" i="1" s="1"/>
  <c r="D37" i="5"/>
  <c r="K39" i="1" s="1"/>
  <c r="F54" i="5"/>
  <c r="M56" i="1" s="1"/>
  <c r="E54" i="5"/>
  <c r="L56" i="1" s="1"/>
  <c r="D54" i="5"/>
  <c r="K56" i="1" s="1"/>
  <c r="C54" i="5"/>
  <c r="J56" i="1" s="1"/>
  <c r="B54" i="5"/>
  <c r="I56" i="1" s="1"/>
  <c r="C82" i="5"/>
  <c r="J84" i="1" s="1"/>
  <c r="E82" i="5"/>
  <c r="L84" i="1" s="1"/>
  <c r="B82" i="5"/>
  <c r="I84" i="1" s="1"/>
  <c r="F82" i="5"/>
  <c r="M84" i="1" s="1"/>
  <c r="D82" i="5"/>
  <c r="K84" i="1" s="1"/>
  <c r="E46" i="5"/>
  <c r="L48" i="1" s="1"/>
  <c r="F46" i="5"/>
  <c r="M48" i="1" s="1"/>
  <c r="D46" i="5"/>
  <c r="K48" i="1" s="1"/>
  <c r="B46" i="5"/>
  <c r="I48" i="1" s="1"/>
  <c r="C46" i="5"/>
  <c r="J48" i="1" s="1"/>
  <c r="C91" i="5"/>
  <c r="J93" i="1" s="1"/>
  <c r="B91" i="5"/>
  <c r="I93" i="1" s="1"/>
  <c r="D91" i="5"/>
  <c r="K93" i="1" s="1"/>
  <c r="F91" i="5"/>
  <c r="M93" i="1" s="1"/>
  <c r="E91" i="5"/>
  <c r="L93" i="1" s="1"/>
  <c r="F47" i="5"/>
  <c r="M49" i="1" s="1"/>
  <c r="C47" i="5"/>
  <c r="J49" i="1" s="1"/>
  <c r="B47" i="5"/>
  <c r="I49" i="1" s="1"/>
  <c r="D47" i="5"/>
  <c r="K49" i="1" s="1"/>
  <c r="E47" i="5"/>
  <c r="L49" i="1" s="1"/>
  <c r="B66" i="5"/>
  <c r="I68" i="1" s="1"/>
  <c r="D66" i="5"/>
  <c r="K68" i="1" s="1"/>
  <c r="E66" i="5"/>
  <c r="L68" i="1" s="1"/>
  <c r="C66" i="5"/>
  <c r="J68" i="1" s="1"/>
  <c r="F66" i="5"/>
  <c r="M68" i="1" s="1"/>
  <c r="E39" i="5"/>
  <c r="L41" i="1" s="1"/>
  <c r="D39" i="5"/>
  <c r="K41" i="1" s="1"/>
  <c r="F39" i="5"/>
  <c r="M41" i="1" s="1"/>
  <c r="B39" i="5"/>
  <c r="I41" i="1" s="1"/>
  <c r="C39" i="5"/>
  <c r="J41" i="1" s="1"/>
  <c r="F63" i="5"/>
  <c r="M65" i="1" s="1"/>
  <c r="E63" i="5"/>
  <c r="L65" i="1" s="1"/>
  <c r="B63" i="5"/>
  <c r="I65" i="1" s="1"/>
  <c r="D63" i="5"/>
  <c r="K65" i="1" s="1"/>
  <c r="C63" i="5"/>
  <c r="J65" i="1" s="1"/>
  <c r="F88" i="5"/>
  <c r="M90" i="1" s="1"/>
  <c r="B88" i="5"/>
  <c r="I90" i="1" s="1"/>
  <c r="C88" i="5"/>
  <c r="J90" i="1" s="1"/>
  <c r="E88" i="5"/>
  <c r="L90" i="1" s="1"/>
  <c r="D88" i="5"/>
  <c r="K90" i="1" s="1"/>
  <c r="F43" i="5"/>
  <c r="M45" i="1" s="1"/>
  <c r="E43" i="5"/>
  <c r="L45" i="1" s="1"/>
  <c r="D43" i="5"/>
  <c r="K45" i="1" s="1"/>
  <c r="C43" i="5"/>
  <c r="J45" i="1" s="1"/>
  <c r="B43" i="5"/>
  <c r="I45" i="1" s="1"/>
  <c r="B61" i="5"/>
  <c r="I63" i="1" s="1"/>
  <c r="F61" i="5"/>
  <c r="M63" i="1" s="1"/>
  <c r="E61" i="5"/>
  <c r="L63" i="1" s="1"/>
  <c r="D61" i="5"/>
  <c r="K63" i="1" s="1"/>
  <c r="C61" i="5"/>
  <c r="J63" i="1" s="1"/>
  <c r="F67" i="5"/>
  <c r="M69" i="1" s="1"/>
  <c r="E67" i="5"/>
  <c r="L69" i="1" s="1"/>
  <c r="B67" i="5"/>
  <c r="I69" i="1" s="1"/>
  <c r="C67" i="5"/>
  <c r="J69" i="1" s="1"/>
  <c r="D67" i="5"/>
  <c r="K69" i="1" s="1"/>
  <c r="B76" i="5"/>
  <c r="I78" i="1" s="1"/>
  <c r="C76" i="5"/>
  <c r="J78" i="1" s="1"/>
  <c r="F76" i="5"/>
  <c r="M78" i="1" s="1"/>
  <c r="D76" i="5"/>
  <c r="K78" i="1" s="1"/>
  <c r="E76" i="5"/>
  <c r="L78" i="1" s="1"/>
  <c r="B62" i="5"/>
  <c r="I64" i="1" s="1"/>
  <c r="E62" i="5"/>
  <c r="L64" i="1" s="1"/>
  <c r="C62" i="5"/>
  <c r="J64" i="1" s="1"/>
  <c r="F62" i="5"/>
  <c r="M64" i="1" s="1"/>
  <c r="D62" i="5"/>
  <c r="K64" i="1" s="1"/>
  <c r="B55" i="5"/>
  <c r="I57" i="1" s="1"/>
  <c r="E55" i="5"/>
  <c r="L57" i="1" s="1"/>
  <c r="D55" i="5"/>
  <c r="K57" i="1" s="1"/>
  <c r="C55" i="5"/>
  <c r="J57" i="1" s="1"/>
  <c r="F55" i="5"/>
  <c r="M57" i="1" s="1"/>
  <c r="F69" i="5"/>
  <c r="M71" i="1" s="1"/>
  <c r="D69" i="5"/>
  <c r="K71" i="1" s="1"/>
  <c r="C69" i="5"/>
  <c r="J71" i="1" s="1"/>
  <c r="B69" i="5"/>
  <c r="I71" i="1" s="1"/>
  <c r="E69" i="5"/>
  <c r="L71" i="1" s="1"/>
  <c r="E94" i="5"/>
  <c r="L96" i="1" s="1"/>
  <c r="D94" i="5"/>
  <c r="K96" i="1" s="1"/>
  <c r="B94" i="5"/>
  <c r="I96" i="1" s="1"/>
  <c r="C94" i="5"/>
  <c r="J96" i="1" s="1"/>
  <c r="F94" i="5"/>
  <c r="M96" i="1" s="1"/>
  <c r="D48" i="5"/>
  <c r="K50" i="1" s="1"/>
  <c r="E48" i="5"/>
  <c r="L50" i="1" s="1"/>
  <c r="F48" i="5"/>
  <c r="M50" i="1" s="1"/>
  <c r="C48" i="5"/>
  <c r="J50" i="1" s="1"/>
  <c r="B48" i="5"/>
  <c r="I50" i="1" s="1"/>
  <c r="B73" i="5"/>
  <c r="I75" i="1" s="1"/>
  <c r="F73" i="5"/>
  <c r="M75" i="1" s="1"/>
  <c r="C73" i="5"/>
  <c r="J75" i="1" s="1"/>
  <c r="D73" i="5"/>
  <c r="K75" i="1" s="1"/>
  <c r="E73" i="5"/>
  <c r="L75" i="1" s="1"/>
  <c r="F53" i="5"/>
  <c r="M55" i="1" s="1"/>
  <c r="E53" i="5"/>
  <c r="L55" i="1" s="1"/>
  <c r="D53" i="5"/>
  <c r="K55" i="1" s="1"/>
  <c r="B53" i="5"/>
  <c r="I55" i="1" s="1"/>
  <c r="C53" i="5"/>
  <c r="J55" i="1" s="1"/>
  <c r="C100" i="5"/>
  <c r="J102" i="1" s="1"/>
  <c r="D100" i="5"/>
  <c r="K102" i="1" s="1"/>
  <c r="E100" i="5"/>
  <c r="L102" i="1" s="1"/>
  <c r="F100" i="5"/>
  <c r="M102" i="1" s="1"/>
  <c r="B100" i="5"/>
  <c r="I102" i="1" s="1"/>
  <c r="F22" i="5"/>
  <c r="M24" i="1" s="1"/>
  <c r="D22" i="5"/>
  <c r="K24" i="1" s="1"/>
  <c r="C22" i="5"/>
  <c r="J24" i="1" s="1"/>
  <c r="B22" i="5"/>
  <c r="I24" i="1" s="1"/>
  <c r="E22" i="5"/>
  <c r="L24" i="1" s="1"/>
  <c r="B95" i="5"/>
  <c r="I97" i="1" s="1"/>
  <c r="C95" i="5"/>
  <c r="J97" i="1" s="1"/>
  <c r="E95" i="5"/>
  <c r="L97" i="1" s="1"/>
  <c r="D95" i="5"/>
  <c r="K97" i="1" s="1"/>
  <c r="F95" i="5"/>
  <c r="M97" i="1" s="1"/>
  <c r="D38" i="5"/>
  <c r="K40" i="1" s="1"/>
  <c r="F38" i="5"/>
  <c r="M40" i="1" s="1"/>
  <c r="E38" i="5"/>
  <c r="L40" i="1" s="1"/>
  <c r="C38" i="5"/>
  <c r="J40" i="1" s="1"/>
  <c r="B38" i="5"/>
  <c r="I40" i="1" s="1"/>
  <c r="C81" i="5"/>
  <c r="J83" i="1" s="1"/>
  <c r="F81" i="5"/>
  <c r="M83" i="1" s="1"/>
  <c r="D81" i="5"/>
  <c r="K83" i="1" s="1"/>
  <c r="B81" i="5"/>
  <c r="I83" i="1" s="1"/>
  <c r="E81" i="5"/>
  <c r="L83" i="1" s="1"/>
  <c r="D79" i="5"/>
  <c r="K81" i="1" s="1"/>
  <c r="F79" i="5"/>
  <c r="M81" i="1" s="1"/>
  <c r="E79" i="5"/>
  <c r="L81" i="1" s="1"/>
  <c r="C79" i="5"/>
  <c r="J81" i="1" s="1"/>
  <c r="B79" i="5"/>
  <c r="I81" i="1" s="1"/>
  <c r="E59" i="5"/>
  <c r="L61" i="1" s="1"/>
  <c r="F59" i="5"/>
  <c r="M61" i="1" s="1"/>
  <c r="B59" i="5"/>
  <c r="I61" i="1" s="1"/>
  <c r="D59" i="5"/>
  <c r="K61" i="1" s="1"/>
  <c r="C59" i="5"/>
  <c r="J61" i="1" s="1"/>
  <c r="D44" i="5"/>
  <c r="K46" i="1" s="1"/>
  <c r="C44" i="5"/>
  <c r="J46" i="1" s="1"/>
  <c r="F44" i="5"/>
  <c r="M46" i="1" s="1"/>
  <c r="B44" i="5"/>
  <c r="I46" i="1" s="1"/>
  <c r="E44" i="5"/>
  <c r="L46" i="1" s="1"/>
  <c r="D52" i="5"/>
  <c r="K54" i="1" s="1"/>
  <c r="C52" i="5"/>
  <c r="J54" i="1" s="1"/>
  <c r="F52" i="5"/>
  <c r="M54" i="1" s="1"/>
  <c r="E52" i="5"/>
  <c r="L54" i="1" s="1"/>
  <c r="B52" i="5"/>
  <c r="I54" i="1" s="1"/>
  <c r="C50" i="5"/>
  <c r="J52" i="1" s="1"/>
  <c r="D50" i="5"/>
  <c r="K52" i="1" s="1"/>
  <c r="B50" i="5"/>
  <c r="I52" i="1" s="1"/>
  <c r="E50" i="5"/>
  <c r="L52" i="1" s="1"/>
  <c r="F50" i="5"/>
  <c r="M52" i="1" s="1"/>
  <c r="B87" i="5"/>
  <c r="I89" i="1" s="1"/>
  <c r="F87" i="5"/>
  <c r="M89" i="1" s="1"/>
  <c r="C87" i="5"/>
  <c r="J89" i="1" s="1"/>
  <c r="D87" i="5"/>
  <c r="K89" i="1" s="1"/>
  <c r="E87" i="5"/>
  <c r="L89" i="1" s="1"/>
  <c r="B72" i="5"/>
  <c r="I74" i="1" s="1"/>
  <c r="C72" i="5"/>
  <c r="J74" i="1" s="1"/>
  <c r="F72" i="5"/>
  <c r="M74" i="1" s="1"/>
  <c r="E72" i="5"/>
  <c r="L74" i="1" s="1"/>
  <c r="D72" i="5"/>
  <c r="K74" i="1" s="1"/>
  <c r="B49" i="5"/>
  <c r="I51" i="1" s="1"/>
  <c r="D49" i="5"/>
  <c r="K51" i="1" s="1"/>
  <c r="C49" i="5"/>
  <c r="J51" i="1" s="1"/>
  <c r="F49" i="5"/>
  <c r="M51" i="1" s="1"/>
  <c r="E49" i="5"/>
  <c r="L51" i="1" s="1"/>
  <c r="F78" i="5"/>
  <c r="M80" i="1" s="1"/>
  <c r="D78" i="5"/>
  <c r="K80" i="1" s="1"/>
  <c r="B78" i="5"/>
  <c r="I80" i="1" s="1"/>
  <c r="C78" i="5"/>
  <c r="J80" i="1" s="1"/>
  <c r="E78" i="5"/>
  <c r="L80" i="1" s="1"/>
  <c r="C85" i="5"/>
  <c r="J87" i="1" s="1"/>
  <c r="F85" i="5"/>
  <c r="M87" i="1" s="1"/>
  <c r="D85" i="5"/>
  <c r="K87" i="1" s="1"/>
  <c r="E85" i="5"/>
  <c r="L87" i="1" s="1"/>
  <c r="B85" i="5"/>
  <c r="I87" i="1" s="1"/>
  <c r="C80" i="5"/>
  <c r="J82" i="1" s="1"/>
  <c r="F80" i="5"/>
  <c r="M82" i="1" s="1"/>
  <c r="D80" i="5"/>
  <c r="K82" i="1" s="1"/>
  <c r="E80" i="5"/>
  <c r="L82" i="1" s="1"/>
  <c r="B80" i="5"/>
  <c r="I82" i="1" s="1"/>
  <c r="C60" i="5"/>
  <c r="J62" i="1" s="1"/>
  <c r="D60" i="5"/>
  <c r="K62" i="1" s="1"/>
  <c r="B60" i="5"/>
  <c r="I62" i="1" s="1"/>
  <c r="E60" i="5"/>
  <c r="L62" i="1" s="1"/>
  <c r="F60" i="5"/>
  <c r="M62" i="1" s="1"/>
  <c r="E40" i="5"/>
  <c r="L42" i="1" s="1"/>
  <c r="B40" i="5"/>
  <c r="I42" i="1" s="1"/>
  <c r="C40" i="5"/>
  <c r="J42" i="1" s="1"/>
  <c r="D40" i="5"/>
  <c r="K42" i="1" s="1"/>
  <c r="F40" i="5"/>
  <c r="M42" i="1" s="1"/>
  <c r="B36" i="5"/>
  <c r="I38" i="1" s="1"/>
  <c r="F36" i="5"/>
  <c r="M38" i="1" s="1"/>
  <c r="C36" i="5"/>
  <c r="J38" i="1" s="1"/>
  <c r="E36" i="5"/>
  <c r="L38" i="1" s="1"/>
  <c r="D36" i="5"/>
  <c r="K38" i="1" s="1"/>
  <c r="B93" i="5"/>
  <c r="I95" i="1" s="1"/>
  <c r="F93" i="5"/>
  <c r="M95" i="1" s="1"/>
  <c r="D93" i="5"/>
  <c r="K95" i="1" s="1"/>
  <c r="E93" i="5"/>
  <c r="L95" i="1" s="1"/>
  <c r="C93" i="5"/>
  <c r="J95" i="1" s="1"/>
  <c r="B86" i="5"/>
  <c r="I88" i="1" s="1"/>
  <c r="F86" i="5"/>
  <c r="M88" i="1" s="1"/>
  <c r="E86" i="5"/>
  <c r="L88" i="1" s="1"/>
  <c r="C86" i="5"/>
  <c r="J88" i="1" s="1"/>
  <c r="D86" i="5"/>
  <c r="K88" i="1" s="1"/>
  <c r="E68" i="5"/>
  <c r="L70" i="1" s="1"/>
  <c r="C68" i="5"/>
  <c r="J70" i="1" s="1"/>
  <c r="F68" i="5"/>
  <c r="M70" i="1" s="1"/>
  <c r="B68" i="5"/>
  <c r="I70" i="1" s="1"/>
  <c r="D68" i="5"/>
  <c r="K70" i="1" s="1"/>
  <c r="D99" i="5"/>
  <c r="K101" i="1" s="1"/>
  <c r="F99" i="5"/>
  <c r="M101" i="1" s="1"/>
  <c r="C99" i="5"/>
  <c r="J101" i="1" s="1"/>
  <c r="B99" i="5"/>
  <c r="I101" i="1" s="1"/>
  <c r="E99" i="5"/>
  <c r="L101" i="1" s="1"/>
  <c r="C41" i="5"/>
  <c r="J43" i="1" s="1"/>
  <c r="B41" i="5"/>
  <c r="I43" i="1" s="1"/>
  <c r="E41" i="5"/>
  <c r="L43" i="1" s="1"/>
  <c r="F41" i="5"/>
  <c r="M43" i="1" s="1"/>
  <c r="D41" i="5"/>
  <c r="K43" i="1" s="1"/>
  <c r="C70" i="5"/>
  <c r="J72" i="1" s="1"/>
  <c r="E70" i="5"/>
  <c r="L72" i="1" s="1"/>
  <c r="F70" i="5"/>
  <c r="M72" i="1" s="1"/>
  <c r="B70" i="5"/>
  <c r="I72" i="1" s="1"/>
  <c r="D70" i="5"/>
  <c r="K72" i="1" s="1"/>
  <c r="C71" i="5"/>
  <c r="J73" i="1" s="1"/>
  <c r="B71" i="5"/>
  <c r="I73" i="1" s="1"/>
  <c r="E71" i="5"/>
  <c r="L73" i="1" s="1"/>
  <c r="F71" i="5"/>
  <c r="M73" i="1" s="1"/>
  <c r="D71" i="5"/>
  <c r="K73" i="1" s="1"/>
  <c r="E90" i="5"/>
  <c r="L92" i="1" s="1"/>
  <c r="F90" i="5"/>
  <c r="M92" i="1" s="1"/>
  <c r="D90" i="5"/>
  <c r="K92" i="1" s="1"/>
  <c r="C90" i="5"/>
  <c r="J92" i="1" s="1"/>
  <c r="B90" i="5"/>
  <c r="I92" i="1" s="1"/>
  <c r="E97" i="5"/>
  <c r="L99" i="1" s="1"/>
  <c r="F97" i="5"/>
  <c r="M99" i="1" s="1"/>
  <c r="B97" i="5"/>
  <c r="I99" i="1" s="1"/>
  <c r="C97" i="5"/>
  <c r="J99" i="1" s="1"/>
  <c r="D97" i="5"/>
  <c r="K99" i="1" s="1"/>
  <c r="C92" i="5"/>
  <c r="J94" i="1" s="1"/>
  <c r="B92" i="5"/>
  <c r="I94" i="1" s="1"/>
  <c r="E92" i="5"/>
  <c r="L94" i="1" s="1"/>
  <c r="F92" i="5"/>
  <c r="M94" i="1" s="1"/>
  <c r="D92" i="5"/>
  <c r="K94" i="1" s="1"/>
  <c r="E64" i="5"/>
  <c r="L66" i="1" s="1"/>
  <c r="C64" i="5"/>
  <c r="J66" i="1" s="1"/>
  <c r="B64" i="5"/>
  <c r="I66" i="1" s="1"/>
  <c r="D64" i="5"/>
  <c r="K66" i="1" s="1"/>
  <c r="F64" i="5"/>
  <c r="M66" i="1" s="1"/>
  <c r="D65" i="5"/>
  <c r="K67" i="1" s="1"/>
  <c r="F65" i="5"/>
  <c r="M67" i="1" s="1"/>
  <c r="C65" i="5"/>
  <c r="J67" i="1" s="1"/>
  <c r="B65" i="5"/>
  <c r="I67" i="1" s="1"/>
  <c r="E65" i="5"/>
  <c r="L67" i="1" s="1"/>
  <c r="B96" i="5"/>
  <c r="I98" i="1" s="1"/>
  <c r="C96" i="5"/>
  <c r="J98" i="1" s="1"/>
  <c r="D96" i="5"/>
  <c r="K98" i="1" s="1"/>
  <c r="F96" i="5"/>
  <c r="M98" i="1" s="1"/>
  <c r="E96" i="5"/>
  <c r="L98" i="1" s="1"/>
  <c r="E74" i="5"/>
  <c r="L76" i="1" s="1"/>
  <c r="C74" i="5"/>
  <c r="J76" i="1" s="1"/>
  <c r="B74" i="5"/>
  <c r="I76" i="1" s="1"/>
  <c r="D74" i="5"/>
  <c r="K76" i="1" s="1"/>
  <c r="F74" i="5"/>
  <c r="M76" i="1" s="1"/>
  <c r="E98" i="5"/>
  <c r="L100" i="1" s="1"/>
  <c r="D98" i="5"/>
  <c r="K100" i="1" s="1"/>
  <c r="B98" i="5"/>
  <c r="I100" i="1" s="1"/>
  <c r="F98" i="5"/>
  <c r="M100" i="1" s="1"/>
  <c r="C98" i="5"/>
  <c r="J100" i="1" s="1"/>
  <c r="F84" i="5"/>
  <c r="M86" i="1" s="1"/>
  <c r="B84" i="5"/>
  <c r="I86" i="1" s="1"/>
  <c r="C84" i="5"/>
  <c r="J86" i="1" s="1"/>
  <c r="E84" i="5"/>
  <c r="L86" i="1" s="1"/>
  <c r="D84" i="5"/>
  <c r="K86" i="1" s="1"/>
  <c r="D77" i="5"/>
  <c r="K79" i="1" s="1"/>
  <c r="B77" i="5"/>
  <c r="I79" i="1" s="1"/>
  <c r="E77" i="5"/>
  <c r="L79" i="1" s="1"/>
  <c r="C77" i="5"/>
  <c r="J79" i="1" s="1"/>
  <c r="F77" i="5"/>
  <c r="M79" i="1" s="1"/>
  <c r="D30" i="5"/>
  <c r="K32" i="1" s="1"/>
  <c r="F30" i="5"/>
  <c r="M32" i="1" s="1"/>
  <c r="C30" i="5"/>
  <c r="J32" i="1" s="1"/>
  <c r="B101" i="5"/>
  <c r="I103" i="1" s="1"/>
  <c r="C101" i="5"/>
  <c r="J103" i="1" s="1"/>
  <c r="E101" i="5"/>
  <c r="L103" i="1" s="1"/>
  <c r="D101" i="5"/>
  <c r="K103" i="1" s="1"/>
  <c r="F101" i="5"/>
  <c r="M103" i="1" s="1"/>
  <c r="E45" i="5"/>
  <c r="L47" i="1" s="1"/>
  <c r="B45" i="5"/>
  <c r="I47" i="1" s="1"/>
  <c r="C45" i="5"/>
  <c r="J47" i="1" s="1"/>
  <c r="F45" i="5"/>
  <c r="M47" i="1" s="1"/>
  <c r="D45" i="5"/>
  <c r="K47" i="1" s="1"/>
  <c r="F42" i="5"/>
  <c r="M44" i="1" s="1"/>
  <c r="E42" i="5"/>
  <c r="L44" i="1" s="1"/>
  <c r="C42" i="5"/>
  <c r="J44" i="1" s="1"/>
  <c r="B42" i="5"/>
  <c r="I44" i="1" s="1"/>
  <c r="D42" i="5"/>
  <c r="K44" i="1" s="1"/>
  <c r="C56" i="5"/>
  <c r="J58" i="1" s="1"/>
  <c r="E56" i="5"/>
  <c r="L58" i="1" s="1"/>
  <c r="F56" i="5"/>
  <c r="M58" i="1" s="1"/>
  <c r="D56" i="5"/>
  <c r="K58" i="1" s="1"/>
  <c r="B56" i="5"/>
  <c r="I58" i="1" s="1"/>
  <c r="F75" i="5"/>
  <c r="M77" i="1" s="1"/>
  <c r="D75" i="5"/>
  <c r="K77" i="1" s="1"/>
  <c r="B75" i="5"/>
  <c r="I77" i="1" s="1"/>
  <c r="E75" i="5"/>
  <c r="L77" i="1" s="1"/>
  <c r="C75" i="5"/>
  <c r="J77" i="1" s="1"/>
  <c r="E19" i="5" l="1"/>
  <c r="L21" i="1" s="1"/>
  <c r="C19" i="5"/>
  <c r="J21" i="1" s="1"/>
  <c r="B30" i="5"/>
  <c r="I32" i="1" s="1"/>
  <c r="B19" i="5"/>
  <c r="I21" i="1" s="1"/>
  <c r="F19" i="5"/>
  <c r="M21" i="1" s="1"/>
  <c r="C31" i="5"/>
  <c r="J33" i="1" s="1"/>
  <c r="E31" i="5"/>
  <c r="L33" i="1" s="1"/>
  <c r="D31" i="5"/>
  <c r="K33" i="1" s="1"/>
  <c r="D21" i="5"/>
  <c r="K23" i="1" s="1"/>
  <c r="E27" i="5"/>
  <c r="L29" i="1" s="1"/>
  <c r="B31" i="5"/>
  <c r="I33" i="1" s="1"/>
  <c r="B27" i="5"/>
  <c r="I29" i="1" s="1"/>
  <c r="D27" i="5"/>
  <c r="K29" i="1" s="1"/>
  <c r="C27" i="5"/>
  <c r="J29" i="1" s="1"/>
  <c r="F21" i="5"/>
  <c r="M23" i="1" s="1"/>
  <c r="E23" i="5"/>
  <c r="L25" i="1" s="1"/>
  <c r="C23" i="5"/>
  <c r="J25" i="1" s="1"/>
  <c r="F33" i="5"/>
  <c r="M35" i="1" s="1"/>
  <c r="C33" i="5"/>
  <c r="J35" i="1" s="1"/>
  <c r="B23" i="5"/>
  <c r="I25" i="1" s="1"/>
  <c r="D23" i="5"/>
  <c r="K25" i="1" s="1"/>
  <c r="D33" i="5"/>
  <c r="K35" i="1" s="1"/>
  <c r="V7" i="6"/>
  <c r="V18" i="6"/>
  <c r="AL18" i="6" s="1"/>
  <c r="A17" i="5" s="1"/>
  <c r="V15" i="6"/>
  <c r="AL15" i="6" s="1"/>
  <c r="A14" i="5" s="1"/>
  <c r="V6" i="6"/>
  <c r="V9" i="6"/>
  <c r="V3" i="6"/>
  <c r="V17" i="6"/>
  <c r="AL17" i="6" s="1"/>
  <c r="A16" i="5" s="1"/>
  <c r="F16" i="5" s="1"/>
  <c r="M18" i="1" s="1"/>
  <c r="V13" i="6"/>
  <c r="AL13" i="6" s="1"/>
  <c r="A12" i="5" s="1"/>
  <c r="V8" i="6"/>
  <c r="V19" i="6"/>
  <c r="AL19" i="6" s="1"/>
  <c r="A18" i="5" s="1"/>
  <c r="F18" i="5" s="1"/>
  <c r="M20" i="1" s="1"/>
  <c r="V4" i="6"/>
  <c r="V12" i="6"/>
  <c r="AL12" i="6" s="1"/>
  <c r="A11" i="5" s="1"/>
  <c r="V11" i="6"/>
  <c r="AL11" i="6" s="1"/>
  <c r="A10" i="5" s="1"/>
  <c r="F10" i="5" s="1"/>
  <c r="M12" i="1" s="1"/>
  <c r="V10" i="6"/>
  <c r="AL10" i="6" s="1"/>
  <c r="A9" i="5" s="1"/>
  <c r="V5" i="6"/>
  <c r="V14" i="6"/>
  <c r="AL14" i="6" s="1"/>
  <c r="A13" i="5" s="1"/>
  <c r="B13" i="5" s="1"/>
  <c r="I15" i="1" s="1"/>
  <c r="V16" i="6"/>
  <c r="AL16" i="6" s="1"/>
  <c r="A15" i="5" s="1"/>
  <c r="D15" i="5" s="1"/>
  <c r="K17" i="1" s="1"/>
  <c r="D24" i="5"/>
  <c r="K26" i="1" s="1"/>
  <c r="E35" i="5"/>
  <c r="L37" i="1" s="1"/>
  <c r="B33" i="5"/>
  <c r="I35" i="1" s="1"/>
  <c r="B35" i="5"/>
  <c r="I37" i="1" s="1"/>
  <c r="F35" i="5"/>
  <c r="M37" i="1" s="1"/>
  <c r="C35" i="5"/>
  <c r="J37" i="1" s="1"/>
  <c r="B21" i="5"/>
  <c r="I23" i="1" s="1"/>
  <c r="C21" i="5"/>
  <c r="J23" i="1" s="1"/>
  <c r="C24" i="5"/>
  <c r="J26" i="1" s="1"/>
  <c r="E24" i="5"/>
  <c r="L26" i="1" s="1"/>
  <c r="F24" i="5"/>
  <c r="M26" i="1" s="1"/>
  <c r="C20" i="5"/>
  <c r="J22" i="1" s="1"/>
  <c r="F28" i="5"/>
  <c r="M30" i="1" s="1"/>
  <c r="D20" i="5"/>
  <c r="K22" i="1" s="1"/>
  <c r="E28" i="5"/>
  <c r="L30" i="1" s="1"/>
  <c r="F20" i="5"/>
  <c r="M22" i="1" s="1"/>
  <c r="C28" i="5"/>
  <c r="J30" i="1" s="1"/>
  <c r="D28" i="5"/>
  <c r="K30" i="1" s="1"/>
  <c r="E34" i="5"/>
  <c r="L36" i="1" s="1"/>
  <c r="F34" i="5"/>
  <c r="M36" i="1" s="1"/>
  <c r="C34" i="5"/>
  <c r="J36" i="1" s="1"/>
  <c r="D34" i="5"/>
  <c r="K36" i="1" s="1"/>
  <c r="E20" i="5"/>
  <c r="L22" i="1" s="1"/>
  <c r="F25" i="5"/>
  <c r="M27" i="1" s="1"/>
  <c r="B25" i="5"/>
  <c r="I27" i="1" s="1"/>
  <c r="E26" i="5"/>
  <c r="L28" i="1" s="1"/>
  <c r="D26" i="5"/>
  <c r="K28" i="1" s="1"/>
  <c r="C26" i="5"/>
  <c r="J28" i="1" s="1"/>
  <c r="C25" i="5"/>
  <c r="J27" i="1" s="1"/>
  <c r="D25" i="5"/>
  <c r="K27" i="1" s="1"/>
  <c r="F32" i="5"/>
  <c r="M34" i="1" s="1"/>
  <c r="E32" i="5"/>
  <c r="L34" i="1" s="1"/>
  <c r="C32" i="5"/>
  <c r="J34" i="1" s="1"/>
  <c r="D32" i="5"/>
  <c r="K34" i="1" s="1"/>
  <c r="C29" i="5"/>
  <c r="J31" i="1" s="1"/>
  <c r="F29" i="5"/>
  <c r="M31" i="1" s="1"/>
  <c r="B29" i="5"/>
  <c r="I31" i="1" s="1"/>
  <c r="W7" i="6"/>
  <c r="W4" i="6"/>
  <c r="W8" i="6"/>
  <c r="W3" i="6"/>
  <c r="W9" i="6"/>
  <c r="W5" i="6"/>
  <c r="W6" i="6"/>
  <c r="B26" i="5"/>
  <c r="I28" i="1" s="1"/>
  <c r="E29" i="5"/>
  <c r="L31" i="1" s="1"/>
  <c r="A1" i="36" a="1"/>
  <c r="A1" i="32" a="1"/>
  <c r="A1" i="32" s="1"/>
  <c r="A1" i="22"/>
  <c r="V2" i="6" s="1"/>
  <c r="A1" i="34" a="1"/>
  <c r="A1" i="23"/>
  <c r="W2" i="6" s="1"/>
  <c r="A1" i="35" a="1"/>
  <c r="A1" i="35" s="1"/>
  <c r="AH2" i="6" s="1"/>
  <c r="A1" i="27"/>
  <c r="A1" i="25"/>
  <c r="A1" i="37" a="1"/>
  <c r="A1" i="33" l="1" a="1"/>
  <c r="A1" i="33" s="1"/>
  <c r="AF2" i="6" s="1"/>
  <c r="E10" i="5"/>
  <c r="L12" i="1" s="1"/>
  <c r="AL6" i="6"/>
  <c r="A5" i="5" s="1"/>
  <c r="B5" i="5" s="1"/>
  <c r="I7" i="1" s="1"/>
  <c r="B10" i="5"/>
  <c r="I12" i="1" s="1"/>
  <c r="AL5" i="6"/>
  <c r="A4" i="5" s="1"/>
  <c r="B4" i="5" s="1"/>
  <c r="I6" i="1" s="1"/>
  <c r="C13" i="5"/>
  <c r="J15" i="1" s="1"/>
  <c r="C10" i="5"/>
  <c r="J12" i="1" s="1"/>
  <c r="AL7" i="6"/>
  <c r="A6" i="5" s="1"/>
  <c r="E6" i="5" s="1"/>
  <c r="L8" i="1" s="1"/>
  <c r="AL9" i="6"/>
  <c r="A8" i="5" s="1"/>
  <c r="D8" i="5" s="1"/>
  <c r="K10" i="1" s="1"/>
  <c r="E15" i="5"/>
  <c r="L17" i="1" s="1"/>
  <c r="C15" i="5"/>
  <c r="J17" i="1" s="1"/>
  <c r="D18" i="5"/>
  <c r="K20" i="1" s="1"/>
  <c r="B15" i="5"/>
  <c r="I17" i="1" s="1"/>
  <c r="F15" i="5"/>
  <c r="M17" i="1" s="1"/>
  <c r="E16" i="5"/>
  <c r="L18" i="1" s="1"/>
  <c r="D13" i="5"/>
  <c r="K15" i="1" s="1"/>
  <c r="B16" i="5"/>
  <c r="I18" i="1" s="1"/>
  <c r="C16" i="5"/>
  <c r="J18" i="1" s="1"/>
  <c r="D16" i="5"/>
  <c r="K18" i="1" s="1"/>
  <c r="C11" i="5"/>
  <c r="J13" i="1" s="1"/>
  <c r="F11" i="5"/>
  <c r="M13" i="1" s="1"/>
  <c r="D11" i="5"/>
  <c r="K13" i="1" s="1"/>
  <c r="E11" i="5"/>
  <c r="L13" i="1" s="1"/>
  <c r="B11" i="5"/>
  <c r="I13" i="1" s="1"/>
  <c r="B12" i="5"/>
  <c r="I14" i="1" s="1"/>
  <c r="C12" i="5"/>
  <c r="J14" i="1" s="1"/>
  <c r="E12" i="5"/>
  <c r="L14" i="1" s="1"/>
  <c r="F12" i="5"/>
  <c r="M14" i="1" s="1"/>
  <c r="D12" i="5"/>
  <c r="K14" i="1" s="1"/>
  <c r="AL8" i="6"/>
  <c r="A7" i="5" s="1"/>
  <c r="C7" i="5" s="1"/>
  <c r="J9" i="1" s="1"/>
  <c r="D10" i="5"/>
  <c r="K12" i="1" s="1"/>
  <c r="F13" i="5"/>
  <c r="M15" i="1" s="1"/>
  <c r="E13" i="5"/>
  <c r="L15" i="1" s="1"/>
  <c r="B14" i="5"/>
  <c r="I16" i="1" s="1"/>
  <c r="F14" i="5"/>
  <c r="M16" i="1" s="1"/>
  <c r="C14" i="5"/>
  <c r="J16" i="1" s="1"/>
  <c r="E14" i="5"/>
  <c r="L16" i="1" s="1"/>
  <c r="D14" i="5"/>
  <c r="K16" i="1" s="1"/>
  <c r="B18" i="5"/>
  <c r="I20" i="1" s="1"/>
  <c r="C9" i="5"/>
  <c r="J11" i="1" s="1"/>
  <c r="D9" i="5"/>
  <c r="K11" i="1" s="1"/>
  <c r="E9" i="5"/>
  <c r="L11" i="1" s="1"/>
  <c r="B9" i="5"/>
  <c r="I11" i="1" s="1"/>
  <c r="F9" i="5"/>
  <c r="M11" i="1" s="1"/>
  <c r="B17" i="5"/>
  <c r="I19" i="1" s="1"/>
  <c r="C17" i="5"/>
  <c r="J19" i="1" s="1"/>
  <c r="F17" i="5"/>
  <c r="M19" i="1" s="1"/>
  <c r="E17" i="5"/>
  <c r="L19" i="1" s="1"/>
  <c r="D17" i="5"/>
  <c r="K19" i="1" s="1"/>
  <c r="C18" i="5"/>
  <c r="J20" i="1" s="1"/>
  <c r="E18" i="5"/>
  <c r="L20" i="1" s="1"/>
  <c r="A1" i="36"/>
  <c r="AI2" i="6" s="1"/>
  <c r="AI3" i="6"/>
  <c r="A1" i="34"/>
  <c r="AG2" i="6" s="1"/>
  <c r="AG3" i="6"/>
  <c r="AG4" i="6"/>
  <c r="AL4" i="6" s="1"/>
  <c r="A3" i="5" s="1"/>
  <c r="A1" i="37"/>
  <c r="AJ2" i="6" s="1"/>
  <c r="AJ3" i="6"/>
  <c r="F5" i="5" l="1"/>
  <c r="M7" i="1" s="1"/>
  <c r="D5" i="5"/>
  <c r="K7" i="1" s="1"/>
  <c r="A1" i="38" a="1"/>
  <c r="A1" i="38" s="1"/>
  <c r="AK2" i="6" s="1"/>
  <c r="AL2" i="6" s="1"/>
  <c r="A1" i="5" s="1"/>
  <c r="B1" i="5" s="1"/>
  <c r="I3" i="1" s="1"/>
  <c r="C5" i="5"/>
  <c r="J7" i="1" s="1"/>
  <c r="E5" i="5"/>
  <c r="L7" i="1" s="1"/>
  <c r="D4" i="5"/>
  <c r="K6" i="1" s="1"/>
  <c r="F4" i="5"/>
  <c r="M6" i="1" s="1"/>
  <c r="E4" i="5"/>
  <c r="L6" i="1" s="1"/>
  <c r="C4" i="5"/>
  <c r="J6" i="1" s="1"/>
  <c r="F8" i="5"/>
  <c r="M10" i="1" s="1"/>
  <c r="B8" i="5"/>
  <c r="I10" i="1" s="1"/>
  <c r="C8" i="5"/>
  <c r="J10" i="1" s="1"/>
  <c r="B6" i="5"/>
  <c r="I8" i="1" s="1"/>
  <c r="E8" i="5"/>
  <c r="L10" i="1" s="1"/>
  <c r="F6" i="5"/>
  <c r="M8" i="1" s="1"/>
  <c r="C6" i="5"/>
  <c r="J8" i="1" s="1"/>
  <c r="D6" i="5"/>
  <c r="K8" i="1" s="1"/>
  <c r="F7" i="5"/>
  <c r="M9" i="1" s="1"/>
  <c r="B7" i="5"/>
  <c r="I9" i="1" s="1"/>
  <c r="D7" i="5"/>
  <c r="K9" i="1" s="1"/>
  <c r="E7" i="5"/>
  <c r="L9" i="1" s="1"/>
  <c r="AL3" i="6"/>
  <c r="A2" i="5" s="1"/>
  <c r="F2" i="5" s="1"/>
  <c r="M4" i="1" s="1"/>
  <c r="E3" i="5"/>
  <c r="L5" i="1" s="1"/>
  <c r="F3" i="5"/>
  <c r="M5" i="1" s="1"/>
  <c r="B3" i="5"/>
  <c r="I5" i="1" s="1"/>
  <c r="D3" i="5"/>
  <c r="K5" i="1" s="1"/>
  <c r="C3" i="5"/>
  <c r="J5" i="1" s="1"/>
  <c r="D1" i="5" l="1"/>
  <c r="K3" i="1" s="1"/>
  <c r="E1" i="5"/>
  <c r="L3" i="1" s="1"/>
  <c r="C1" i="5"/>
  <c r="J3" i="1" s="1"/>
  <c r="F1" i="5"/>
  <c r="M3" i="1" s="1"/>
  <c r="D2" i="5"/>
  <c r="K4" i="1" s="1"/>
  <c r="E2" i="5"/>
  <c r="L4" i="1" s="1"/>
  <c r="C2" i="5"/>
  <c r="J4" i="1" s="1"/>
  <c r="B2" i="5"/>
  <c r="I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<sst xmlns="http://schemas.openxmlformats.org/spreadsheetml/2006/main" count="897" uniqueCount="276">
  <si>
    <t>Tuotenumero</t>
  </si>
  <si>
    <t>Sähkönumero</t>
  </si>
  <si>
    <t>Lyhyt tuotekuvaus</t>
  </si>
  <si>
    <t>Liittyvä tuote</t>
  </si>
  <si>
    <t>Liittyvä tuote sähkönumero</t>
  </si>
  <si>
    <t>Valitse keskus tai katujakokaappi</t>
  </si>
  <si>
    <t>Valitse</t>
  </si>
  <si>
    <t>Valitse mittausta ilman mittausta</t>
  </si>
  <si>
    <t>Valitse vikavirtasuojaus</t>
  </si>
  <si>
    <t>Keskuksen nimellisvirta</t>
  </si>
  <si>
    <t>125A</t>
  </si>
  <si>
    <t>Lähtöjen koot</t>
  </si>
  <si>
    <t>40A</t>
  </si>
  <si>
    <t>Latauskeskus</t>
  </si>
  <si>
    <t>Mittauksella</t>
  </si>
  <si>
    <t>Vikavirtasuojattu</t>
  </si>
  <si>
    <t>63A</t>
  </si>
  <si>
    <t>Latausjakokaappi</t>
  </si>
  <si>
    <t>Ilman mittausta</t>
  </si>
  <si>
    <t>Ilman vikavirtasuojausta</t>
  </si>
  <si>
    <t>160A</t>
  </si>
  <si>
    <t>250A</t>
  </si>
  <si>
    <t>32A</t>
  </si>
  <si>
    <t>400A</t>
  </si>
  <si>
    <t>20A</t>
  </si>
  <si>
    <t>16A</t>
  </si>
  <si>
    <t>Nimellisvirta</t>
  </si>
  <si>
    <t>Lähtöjen koko</t>
  </si>
  <si>
    <t>LK12604X</t>
  </si>
  <si>
    <t>Latauskeskus, seinäasennus. Nimellisvirta 125A (valittavissa 80A / 100A / 125A). Lähdöt 4kpl 63A. Kotelointiluokka IP31 (IP34 suojaovella varustettuna).</t>
  </si>
  <si>
    <t>LKS890</t>
  </si>
  <si>
    <t>LK16608X</t>
  </si>
  <si>
    <t>Latauskeskus, seinäasennus. Nimellisvirta 160A (valittavissa 100A / 125A / 160A). Lähdöt 8kpl 63A. Kotelointiluokka IP31 (IP34 suojaovella varustettuna).</t>
  </si>
  <si>
    <t>LK25612X</t>
  </si>
  <si>
    <t>Latauskeskus, seinäasennus. Nimellisvirta 250A (valittavissa 160A / 200A / 250A). Lähdöt 12kpl 63A. Kotelointiluokka IP31 (IP34 suojaovella varustettuna).</t>
  </si>
  <si>
    <t>LK40616X</t>
  </si>
  <si>
    <t>Latauskeskus, seinäasennus. Nimellisvirta 400A (valittavissa 250A / 315A / 400A). Lähdöt 16kpl 63A. Kotelointiluokka IP31 (IP34 suojaovella varustettuna).</t>
  </si>
  <si>
    <t>LKS1290</t>
  </si>
  <si>
    <t>LK12406X</t>
  </si>
  <si>
    <t>Latauskeskus, seinäasennus. Nimellisvirta 125A (valittavissa 80A / 100A / 125A). Lähdöt 6kpl 40A. Kotelointiluokka IP31 (IP34 suojaovella varustettuna).</t>
  </si>
  <si>
    <t>LK16412X</t>
  </si>
  <si>
    <t>Latauskeskus, seinäasennus. Nimellisvirta 160A (valittavissa 100A / 125A / 160A). Lähdöt 12kpl 40A. Kotelointiluokka IP31 (IP34 suojaovella varustettuna).</t>
  </si>
  <si>
    <t>LK25418X</t>
  </si>
  <si>
    <t>Latauskeskus, seinäasennus. Nimellisvirta 250A (valittavissa 160A / 200A / 250A). Lähdöt 18kpl 40A. Kotelointiluokka IP31 (IP34 suojaovella varustettuna).</t>
  </si>
  <si>
    <t>LKS1090</t>
  </si>
  <si>
    <t>LK40424X</t>
  </si>
  <si>
    <t>Latauskeskus, seinäasennus. Nimellisvirta 400A (valittavissa 250A / 315A / 400A). Lähdöt 24kpl 40A. Kotelointiluokka IP31 (IP34 suojaovella varustettuna).</t>
  </si>
  <si>
    <t>LK12308X</t>
  </si>
  <si>
    <t>Latauskeskus, seinäasennus. Nimellisvirta 125A (valittavissa 80A / 100A / 125A). Lähdöt 8kpl 32A. Kotelointiluokka IP31 (IP34 suojaovella varustettuna).</t>
  </si>
  <si>
    <t>LK16316X</t>
  </si>
  <si>
    <t>Latauskeskus, seinäasennus. Nimellisvirta 160A (valittavissa 100A / 125A / 160A). Lähdöt 16kpl 32A. Kotelointiluokka IP31 (IP34 suojaovella varustettuna).</t>
  </si>
  <si>
    <t>LK25324X</t>
  </si>
  <si>
    <t>Latauskeskus, seinäasennus. Nimellisvirta 250A (valittavissa 160A / 200A / 250A). Lähdöt 24kpl 32A. Kotelointiluokka IP31 (IP34 suojaovella varustettuna).</t>
  </si>
  <si>
    <t>LK40330X</t>
  </si>
  <si>
    <t>Latauskeskus, seinäasennus. Nimellisvirta 400A (valittavissa 250A / 315A / 400A). Lähdöt 30kpl 32A. Kotelointiluokka IP31 (IP34 suojaovella varustettuna).</t>
  </si>
  <si>
    <t>LKS1490</t>
  </si>
  <si>
    <t>LK12308VX</t>
  </si>
  <si>
    <t>Latauskeskus, seinäasennus. Nimellisvirta 125A (valittavissa 80A / 100A / 125A). Lähdöt 8kpl 32A vikavirtasuojattu. Kotelointiluokka IP31 (IP34 suojaovella varustettuna).</t>
  </si>
  <si>
    <t>LK16316VX</t>
  </si>
  <si>
    <t>Latauskeskus, seinäasennus. Nimellisvirta 160A (valittavissa 100A / 125A / 160A). Lähdöt 16kpl 32A vikavirtasuojattu. Kotelointiluokka IP31 (IP34 suojaovella varustettuna).</t>
  </si>
  <si>
    <t>LK25324VX</t>
  </si>
  <si>
    <t>Latauskeskus, seinäasennus. Nimellisvirta 250A (valittavissa 160A / 200A / 250A). Lähdöt 24kpl 32A vikavirtasuojattu. Kotelointiluokka IP31 (IP34 suojaovella varustettuna).</t>
  </si>
  <si>
    <t>LK40330VX</t>
  </si>
  <si>
    <t>Latauskeskus, seinäasennus. Nimellisvirta 400A (valittavissa 250A / 315A / 400A). Lähdöt 30kpl 32A vikavirtasuojattu. Kotelointiluokka IP31 (IP34 suojaovella varustettuna).</t>
  </si>
  <si>
    <t>LK12212X</t>
  </si>
  <si>
    <t>Latauskeskus, seinäasennus. Nimellisvirta 125A (valittavissa 80A / 100A / 125A). Lähdöt 12kpl 20A. Kotelointiluokka IP31 (IP34 suojaovella varustettuna).</t>
  </si>
  <si>
    <t>LK16224X</t>
  </si>
  <si>
    <t>Latauskeskus, seinäasennus. Nimellisvirta 160A (valittavissa 100A / 125A / 160A). Lähdöt 24kpl 20A. Kotelointiluokka IP31 (IP34 suojaovella varustettuna).</t>
  </si>
  <si>
    <t>LK25236X</t>
  </si>
  <si>
    <t>Latauskeskus, seinäasennus. Nimellisvirta 250A (valittavissa 160A / 200A / 250A). Lähdöt 36kpl 20A. Kotelointiluokka IP31 (IP34 suojaovella varustettuna).</t>
  </si>
  <si>
    <t>LK12212VX</t>
  </si>
  <si>
    <t>Latauskeskus, seinäasennus. Nimellisvirta 125A (valittavissa 80A / 100A / 125A). Lähdöt 12kpl 20A vikavirtasuojattu. Kotelointiluokka IP31 (IP34 suojaovella varustettuna).</t>
  </si>
  <si>
    <t>LK16224VX</t>
  </si>
  <si>
    <t>Latauskeskus, seinäasennus. Nimellisvirta 160A (valittavissa 100A / 125A / 160A). Lähdöt 24kpl 20A vikavirtasuojattu. Kotelointiluokka IP31 (IP34 suojaovella varustettuna).</t>
  </si>
  <si>
    <t>LK25236VX</t>
  </si>
  <si>
    <t>Latauskeskus, seinäasennus. Nimellisvirta 250A (valittavissa 160A / 200A / 250A). Lähdöt 36kpl 20A vikavirtasuojattu. Kotelointiluokka IP31 (IP34 suojaovella varustettuna).</t>
  </si>
  <si>
    <t>LK12116X</t>
  </si>
  <si>
    <t>Latauskeskus, seinäasennus. Nimellisvirta 125A (valittavissa 80A / 100A / 125A). Lähdöt 16kpl 16A. Kotelointiluokka IP31 (IP34 suojaovella varustettuna).</t>
  </si>
  <si>
    <t>LK16132X</t>
  </si>
  <si>
    <t>Latauskeskus, seinäasennus. Nimellisvirta 160A (valittavissa 100A / 125A / 160A). Lähdöt 32kpl 16A. Kotelointiluokka IP31 (IP34 suojaovella varustettuna).</t>
  </si>
  <si>
    <t>LK25148X</t>
  </si>
  <si>
    <t>Latauskeskus, seinäasennus. Nimellisvirta 250A (valittavissa 160A / 200A / 250A). Lähdöt 48kpl 16A. Kotelointiluokka IP31 (IP34 suojaovella varustettuna).</t>
  </si>
  <si>
    <t>LK12116VX</t>
  </si>
  <si>
    <t>Latauskeskus, seinäasennus. Nimellisvirta 125A (valittavissa 80A / 100A / 125A). Lähdöt 16kpl 16A vikavirtasuojattu. Kotelointiluokka IP31 (IP34 suojaovella varustettuna).</t>
  </si>
  <si>
    <t>LK16132VX</t>
  </si>
  <si>
    <t>Latauskeskus, seinäasennus. Nimellisvirta 160A (valittavissa 100A / 125A / 160A). Lähdöt 32kpl 16A vikavirtasuojattu. Kotelointiluokka IP31 (IP34 suojaovella varustettuna).</t>
  </si>
  <si>
    <t>LK25148VX</t>
  </si>
  <si>
    <t>Latauskeskus, seinäasennus. Nimellisvirta 250A (valittavissa 160A / 200A / 250A). Lähdöt 48kpl 16A vikavirtasuojattu. Kotelointiluokka IP31 (IP34 suojaovella varustettuna).</t>
  </si>
  <si>
    <t>LKM12604X</t>
  </si>
  <si>
    <t>Latauskeskus sähkölaitosmittauksella, seinäasennus. Nimellisvirta 125A (valittavissa 80A / 100A / 125A). Lähdöt 4kpl 63A. Kotelointiluokka IP31 (IP34 suojaovella varustettuna).</t>
  </si>
  <si>
    <t>LKM16608X</t>
  </si>
  <si>
    <t>Latauskeskus sähkölaitosmittauksella, seinäasennus. Nimellisvirta 160A (valittavissa 100A / 125A / 160A). Lähdöt 8kpl 63A. Kotelointiluokka IP31 (IP34 suojaovella varustettuna).</t>
  </si>
  <si>
    <t>LKM25612X</t>
  </si>
  <si>
    <t>Latauskeskus sähkölaitosmittauksella, seinäasennus. Nimellisvirta 250A (valittavissa 160A / 200A / 250A). Lähdöt 12kpl 63A. Kotelointiluokka IP31 (IP34 suojaovella varustettuna).</t>
  </si>
  <si>
    <t>LKM40616X</t>
  </si>
  <si>
    <t>Latauskeskus sähkölaitosmittauksella, seinäasennus. Nimellisvirta 400A (valittavissa 250A / 315A / 400A). Lähdöt 16kpl 63A. Kotelointiluokka IP31 (IP34 suojaovella varustettuna).</t>
  </si>
  <si>
    <t>LKM12406X</t>
  </si>
  <si>
    <t>Latauskeskus sähkölaitosmittauksella, seinäasennus. Nimellisvirta 125A (valittavissa 80A / 100A / 125A). Lähdöt 6kpl 40A. Kotelointiluokka IP31 (IP34 suojaovella varustettuna).</t>
  </si>
  <si>
    <t>LKM16412X</t>
  </si>
  <si>
    <t>Latauskeskus sähkölaitosmittauksella, seinäasennus. Nimellisvirta 160A (valittavissa 100A / 125A / 160A). Lähdöt 12kpl 40A. Kotelointiluokka IP31 (IP34 suojaovella varustettuna).</t>
  </si>
  <si>
    <t>LKM25418X</t>
  </si>
  <si>
    <t>Latauskeskus sähkölaitosmittauksella, seinäasennus. Nimellisvirta 250A (valittavissa 160A / 200A / 250A). Lähdöt 18kpl 40A. Kotelointiluokka IP31 (IP34 suojaovella varustettuna).</t>
  </si>
  <si>
    <t>LKM40424X</t>
  </si>
  <si>
    <t>Latauskeskus sähkölaitosmittauksella, seinäasennus. Nimellisvirta 400A (valittavissa 250A / 315A / 400A). Lähdöt 24kpl 40A. Kotelointiluokka IP31 (IP34 suojaovella varustettuna).</t>
  </si>
  <si>
    <t>LKM12308X</t>
  </si>
  <si>
    <t>Latauskeskus sähkölaitosmittauksella, seinäasennus. Nimellisvirta 125A (valittavissa 80A / 100A / 125A). Lähdöt 8kpl 32A. Kotelointiluokka IP31 (IP34 suojaovella varustettuna).</t>
  </si>
  <si>
    <t>LKM16316X</t>
  </si>
  <si>
    <t>Latauskeskus sähkölaitosmittauksella, seinäasennus. Nimellisvirta 160A (valittavissa 100A / 125A / 160A). Lähdöt 16kpl 32A. Kotelointiluokka IP31 (IP34 suojaovella varustettuna).</t>
  </si>
  <si>
    <t>LKM25324X</t>
  </si>
  <si>
    <t>Latauskeskus sähkölaitosmittauksella, seinäasennus. Nimellisvirta 250A (valittavissa 160A / 200A / 250A). Lähdöt 24kpl 32A. Kotelointiluokka IP31 (IP34 suojaovella varustettuna).</t>
  </si>
  <si>
    <t>LKS1690</t>
  </si>
  <si>
    <t>LKM12308VX</t>
  </si>
  <si>
    <t>Latauskeskus sähkölaitosmittauksella, seinäasennus. Nimellisvirta 125A (valittavissa 80A / 100A / 125A). Lähdöt 8kpl 32A vikavirtasuojattu. Kotelointiluokka IP31 (IP34 suojaovella varustettuna).</t>
  </si>
  <si>
    <t>LKM16316VX</t>
  </si>
  <si>
    <t>Latauskeskus sähkölaitosmittauksella, seinäasennus. Nimellisvirta 160A (valittavissa 100A / 125A / 160A). Lähdöt 16kpl 32A vikavirtasuojattu. Kotelointiluokka IP31 (IP34 suojaovella varustettuna).</t>
  </si>
  <si>
    <t>LKM25324VX</t>
  </si>
  <si>
    <t>Latauskeskus sähkölaitosmittauksella, seinäasennus. Nimellisvirta 250A (valittavissa 160A / 200A / 250A). Lähdöt 24kpl 32A vikavirtasuojattu. Kotelointiluokka IP31 (IP34 suojaovella varustettuna).</t>
  </si>
  <si>
    <t>LKM12212X</t>
  </si>
  <si>
    <t>Latauskeskus sähkölaitosmittauksella, seinäasennus. Nimellisvirta 125A (valittavissa 80A / 100A / 125A). Lähdöt 12kpl 20A. Kotelointiluokka IP31 (IP34 suojaovella varustettuna).</t>
  </si>
  <si>
    <t>LKM16224X</t>
  </si>
  <si>
    <t>Latauskeskus sähkölaitosmittauksella, seinäasennus. Nimellisvirta 160A (valittavissa 100A / 125A / 160A). Lähdöt 24kpl 20A. Kotelointiluokka IP31 (IP34 suojaovella varustettuna).</t>
  </si>
  <si>
    <t>LKM25236X</t>
  </si>
  <si>
    <t>Latauskeskus sähkölaitosmittauksella, seinäasennus. Nimellisvirta 250A (valittavissa 160A / 200A / 250A). Lähdöt 36kpl 20A. Kotelointiluokka IP31 (IP34 suojaovella varustettuna).</t>
  </si>
  <si>
    <t>LKM12212VX</t>
  </si>
  <si>
    <t>Latauskeskus sähkölaitosmittauksella, seinäasennus. Nimellisvirta 125A (valittavissa 80A / 100A / 125A). Lähdöt 12kpl 20A vikavirtasuojattu. Kotelointiluokka IP31 (IP34 suojaovella varustettuna).</t>
  </si>
  <si>
    <t>LKM16224VX</t>
  </si>
  <si>
    <t>Latauskeskus sähkölaitosmittauksella, seinäasennus. Nimellisvirta 160A (valittavissa 100A / 125A / 160A). Lähdöt 24kpl 20A vikavirtasuojattu. Kotelointiluokka IP31 (IP34 suojaovella varustettuna).</t>
  </si>
  <si>
    <t>LKM25236VX</t>
  </si>
  <si>
    <t>Latauskeskus sähkölaitosmittauksella, seinäasennus. Nimellisvirta 250A (valittavissa 160A / 200A / 250A). Lähdöt 36kpl 20A vikavirtasuojattu. Kotelointiluokka IP31 (IP34 suojaovella varustettuna).</t>
  </si>
  <si>
    <t>LKM12116X</t>
  </si>
  <si>
    <t>Latauskeskus sähkölaitosmittauksella, seinäasennus. Nimellisvirta 125A (valittavissa 80A / 100A / 125A). Lähdöt 16kpl 16A. Kotelointiluokka IP31 (IP34 suojaovella varustettuna).</t>
  </si>
  <si>
    <t>LKM16132X</t>
  </si>
  <si>
    <t>Latauskeskus sähkölaitosmittauksella, seinäasennus. Nimellisvirta 160A (valittavissa 100A / 125A / 160A). Lähdöt 32kpl 16A. Kotelointiluokka IP31 (IP34 suojaovella varustettuna).</t>
  </si>
  <si>
    <t>LKM12116VX</t>
  </si>
  <si>
    <t>Latauskeskus sähkölaitosmittauksella, seinäasennus. Nimellisvirta 125A (valittavissa 80A / 100A / 125A). Lähdöt 16kpl 16A vikavirtasuojattu. Kotelointiluokka IP31 (IP34 suojaovella varustettuna).</t>
  </si>
  <si>
    <t>LKM16132VX</t>
  </si>
  <si>
    <t>Latauskeskus sähkölaitosmittauksella, seinäasennus. Nimellisvirta 160A (valittavissa 100A / 125A / 160A). Lähdöt 32kpl 16A vikavirtasuojattu. Kotelointiluokka IP31 (IP34 suojaovella varustettuna).</t>
  </si>
  <si>
    <t>LJK12604X</t>
  </si>
  <si>
    <t>Latausjakokaappi, ulkoasennus. Nimellisvirta 125A (valittavissa 80A / 100A / 125A). Lähdöt 4kpl 63A. Kotelointiluokka IP44. Jalusta JAL1000 (3500689) tilattava erikseen.</t>
  </si>
  <si>
    <t>JAL1000</t>
  </si>
  <si>
    <t>LJK16608X</t>
  </si>
  <si>
    <t>Latausjakokaappi, ulkoasennus. Nimellisvirta 160A (valittavissa 100A / 125A / 160A). Lähdöt 8kpl 63A. Kotelointiluokka IP44. Jalusta JAL1000 (3500689) tilattava erikseen.</t>
  </si>
  <si>
    <t>LJK25612X</t>
  </si>
  <si>
    <t>Latausjakokaappi, ulkoasennus. Nimellisvirta 250A (valittavissa 160A / 200A / 250A). Lähdöt 12kpl 63A. Kotelointiluokka IP44. Jalusta JAL1200 (3500690) tilattava erikseen.</t>
  </si>
  <si>
    <t>JAL1200</t>
  </si>
  <si>
    <t>LJK40616X</t>
  </si>
  <si>
    <t>Latausjakokaappi, ulkoasennus. Nimellisvirta 400A (valittavissa 250A / 315A / 400A). Lähdöt 16kpl 63A. Kotelointiluokka IP44. Jalusta JAL1400 (3500691) tilattava erikseen.</t>
  </si>
  <si>
    <t>JAL1400</t>
  </si>
  <si>
    <t>LJK12406X</t>
  </si>
  <si>
    <t>Latausjakokaappi, ulkoasennus. Nimellisvirta 125A (valittavissa 80A / 100A / 125A). Lähdöt 6kpl 40A. Kotelointiluokka IP44. Jalusta JAL1000 (3500689) tilattava erikseen.</t>
  </si>
  <si>
    <t>LJK16412X</t>
  </si>
  <si>
    <t>Latausjakokaappi, ulkoasennus. Nimellisvirta 160A (valittavissa 100A / 125A / 160A). Lähdöt 12kpl 40A. Kotelointiluokka IP44. Jalusta JAL1200 (3500690) tilattava erikseen.</t>
  </si>
  <si>
    <t>LJK25418X</t>
  </si>
  <si>
    <t>Latausjakokaappi, ulkoasennus. Nimellisvirta 250A (valittavissa 160A / 200A / 250A). Lähdöt 18kpl 40A. Kotelointiluokka IP44. Jalusta JAL1400 (3500691) tilattava erikseen.</t>
  </si>
  <si>
    <t>LJK40424X</t>
  </si>
  <si>
    <t>Latausjakokaappi, ulkoasennus. Nimellisvirta 400A (valittavissa 250A / 315A / 400A). Lähdöt 24kpl 40A. Kotelointiluokka IP44. Jalusta JAL1800 (3510700) tilattava erikseen.</t>
  </si>
  <si>
    <t>JAL1800</t>
  </si>
  <si>
    <t>LJK12308X</t>
  </si>
  <si>
    <t>Latausjakokaappi, ulkoasennus. Nimellisvirta 125A (valittavissa 80A / 100A / 125A). Lähdöt 8kpl 32A. Kotelointiluokka IP44. Jalusta JAL1000 (3500689) tilattava erikseen.</t>
  </si>
  <si>
    <t>LJK16316X</t>
  </si>
  <si>
    <t>Latausjakokaappi, ulkoasennus. Nimellisvirta 160A (valittavissa 100A / 125A / 160A). Lähdöt 16kpl 32A. Kotelointiluokka IP44. Jalusta JAL1400 (3500691) tilattava erikseen.</t>
  </si>
  <si>
    <t>LJK25324X</t>
  </si>
  <si>
    <t>Latausjakokaappi, ulkoasennus. Nimellisvirta 250A (valittavissa 160A / 200A / 250A). Lähdöt 24kpl 32A. Kotelointiluokka IP44. Jalusta JAL1600 (3500692) tilattava erikseen.</t>
  </si>
  <si>
    <t>JAL1600</t>
  </si>
  <si>
    <t>LJK12308VX</t>
  </si>
  <si>
    <t>Latausjakokaappi, ulkoasennus. Nimellisvirta 125A (valittavissa 80A / 100A / 125A). Lähdöt 8kpl 32A vikavirtasuojattu. Kotelointiluokka IP44. Jalusta JAL1000 (3500689) tilattava erikseen.</t>
  </si>
  <si>
    <t>LJK16316VX</t>
  </si>
  <si>
    <t>Latausjakokaappi, ulkoasennus. Nimellisvirta 160A (valittavissa 100A / 125A / 160A). Lähdöt 16kpl 32A vikavirtasuojattu. Kotelointiluokka IP44. Jalusta JAL1400 (3500691) tilattava erikseen.</t>
  </si>
  <si>
    <t>LJK25324VX</t>
  </si>
  <si>
    <t>Latausjakokaappi, ulkoasennus. Nimellisvirta 250A (valittavissa 160A / 200A / 250A). Lähdöt 24kpl 32A vikavirtasuojattu. Kotelointiluokka IP44. Jalusta JAL1600 (3500692) tilattava erikseen.</t>
  </si>
  <si>
    <t>LJK12212X</t>
  </si>
  <si>
    <t>Latausjakokaappi, ulkoasennus. Nimellisvirta 125A (valittavissa 80A / 100A / 125A). Lähdöt 12kpl 20A. Kotelointiluokka IP44. Jalusta JAL1000 (3500689) tilattava erikseen.</t>
  </si>
  <si>
    <t>LJK16224X</t>
  </si>
  <si>
    <t>Latausjakokaappi, ulkoasennus. Nimellisvirta 160A (valittavissa 100A / 125A / 160A). Lähdöt 24kpl 20A. Kotelointiluokka IP44. Jalusta JAL1200 (3500690) tilattava erikseen.</t>
  </si>
  <si>
    <t>LJK25236X</t>
  </si>
  <si>
    <t>Latausjakokaappi, ulkoasennus. Nimellisvirta 250A (valittavissa 160A / 200A / 250A). Lähdöt 36kpl 20A. Kotelointiluokka IP44. Jalusta JAL1600 (3500692) tilattava erikseen.</t>
  </si>
  <si>
    <t>LJK12212VX</t>
  </si>
  <si>
    <t>Latausjakokaappi, ulkoasennus. Nimellisvirta 125A (valittavissa 80A / 100A / 125A). Lähdöt 12kpl 20A vikavirtasuojattu. Kotelointiluokka IP44. Jalusta JAL1000 (3500689) tilattava erikseen.</t>
  </si>
  <si>
    <t>LJK16224VX</t>
  </si>
  <si>
    <t>Latausjakokaappi, ulkoasennus. Nimellisvirta 160A (valittavissa 100A / 125A / 160A). Lähdöt 24kpl 20A vikavirtasuojattu. Kotelointiluokka IP44. Jalusta JAL1200 (3500690) tilattava erikseen.</t>
  </si>
  <si>
    <t>LJK25236VX</t>
  </si>
  <si>
    <t>Latausjakokaappi, ulkoasennus. Nimellisvirta 250A (valittavissa 160A / 200A / 250A). Lähdöt 36kpl 20A vikavirtasuojattu. Kotelointiluokka IP44. Jalusta JAL1600 (3500692) tilattava erikseen.</t>
  </si>
  <si>
    <t>LJK12116X</t>
  </si>
  <si>
    <t>Latausjakokaappi, ulkoasennus. Nimellisvirta 125A (valittavissa 80A / 100A / 125A). Lähdöt 16kpl 16A. Kotelointiluokka IP44. Jalusta JAL1000 (3500689) tilattava erikseen.</t>
  </si>
  <si>
    <t>LJK16132X</t>
  </si>
  <si>
    <t>Latausjakokaappi, ulkoasennus. Nimellisvirta 160A (valittavissa 100A / 125A / 160A). Lähdöt 32kpl 16A. Kotelointiluokka IP44. Jalusta JAL1400 (3500691) tilattava erikseen.</t>
  </si>
  <si>
    <t>LJK25148X</t>
  </si>
  <si>
    <t>Latausjakokaappi, ulkoasennus. Nimellisvirta 250A (valittavissa 160A / 200A / 250A). Lähdöt 48kpl 16A. Kotelointiluokka IP44. Jalusta JAL1800 (3510700) tilattava erikseen.</t>
  </si>
  <si>
    <t>LJK12116VX</t>
  </si>
  <si>
    <t>Latausjakokaappi, ulkoasennus. Nimellisvirta 125A (valittavissa 80A / 100A / 125A). Lähdöt 16kpl 16A vikavirtasuojattu. Kotelointiluokka IP44. Jalusta JAL1000 (3500689) tilattava erikseen.</t>
  </si>
  <si>
    <t>LJK16132VX</t>
  </si>
  <si>
    <t>Latausjakokaappi, ulkoasennus. Nimellisvirta 160A (valittavissa 100A / 125A / 160A). Lähdöt 32kpl 16A vikavirtasuojattu. Kotelointiluokka IP44. Jalusta JAL1400 (3500691) tilattava erikseen.</t>
  </si>
  <si>
    <t>LJK25148VX</t>
  </si>
  <si>
    <t>Latausjakokaappi, ulkoasennus. Nimellisvirta 250A (valittavissa 160A / 200A / 250A). Lähdöt 48kpl 16A vikavirtasuojattu. Kotelointiluokka IP44. Jalusta JAL1800 (3510700) tilattava erikseen.</t>
  </si>
  <si>
    <t>LJKM12604X</t>
  </si>
  <si>
    <t>Latausjakokaappi sähkölaitosmittauksella, ulkoasennus. Nimellisvirta 125A (valittavissa 80A / 100A / 125A). Lähdöt 4kpl 63A. Kotelointiluokka IP44. Jalusta JAL1200 (3500690) tilattava erikseen.</t>
  </si>
  <si>
    <t>LJKM16608X</t>
  </si>
  <si>
    <t>Latausjakokaappi sähkölaitosmittauksella, ulkoasennus. Nimellisvirta 160A (valittavissa 100A / 125A / 160A). Lähdöt 8kpl 63A. Kotelointiluokka IP44. Jalusta JAL1400 (3500691) tilattava erikseen.</t>
  </si>
  <si>
    <t>LJKM25612X</t>
  </si>
  <si>
    <t>Latausjakokaappi sähkölaitosmittauksella, ulkoasennus. Nimellisvirta 250A (valittavissa 160A / 200A / 250A). Lähdöt 12kpl 63A. Kotelointiluokka IP44. Jalusta JAL1600 (3500692) tilattava erikseen.</t>
  </si>
  <si>
    <t>LJKM40616X</t>
  </si>
  <si>
    <t>Latausjakokaappi sähkölaitosmittauksella, ulkoasennus. Nimellisvirta 400A (valittavissa 250A / 315A / 400A). Lähdöt 16kpl 63A. Kotelointiluokka IP44. Jalusta JAL1800 (3510700) tilattava erikseen.</t>
  </si>
  <si>
    <t>LJKM12406X</t>
  </si>
  <si>
    <t>Latausjakokaappi sähkölaitosmittauksella, ulkoasennus. Nimellisvirta 125A (valittavissa 80A / 100A / 125A). Lähdöt 6kpl 40A. Kotelointiluokka IP44. Jalusta JAL1200 (3500690) tilattava erikseen.</t>
  </si>
  <si>
    <t>LJKM16412X</t>
  </si>
  <si>
    <t>Latausjakokaappi sähkölaitosmittauksella, ulkoasennus. Nimellisvirta 160A (valittavissa 100A / 125A / 160A). Lähdöt 12kpl 40A. Kotelointiluokka IP44. Jalusta JAL1600 (3500692) tilattava erikseen.</t>
  </si>
  <si>
    <t>LJKM25418X</t>
  </si>
  <si>
    <t>Latausjakokaappi sähkölaitosmittauksella, ulkoasennus. Nimellisvirta 250A (valittavissa 160A / 200A / 250A). Lähdöt 18kpl 40A. Kotelointiluokka IP44. Jalusta JAL1800 (3510700) tilattava erikseen.</t>
  </si>
  <si>
    <t>LJKM12308X</t>
  </si>
  <si>
    <t>Latausjakokaappi sähkölaitosmittauksella, ulkoasennus. Nimellisvirta 125A (valittavissa 80A / 100A / 125A). Lähdöt 8kpl 32A. Kotelointiluokka IP44. Jalusta JAL1400 (3500691) tilattava erikseen.</t>
  </si>
  <si>
    <t>LJKM16316X</t>
  </si>
  <si>
    <t>Latausjakokaappi sähkölaitosmittauksella, ulkoasennus. Nimellisvirta 160A (valittavissa 100A / 125A / 160A). Lähdöt 16kpl 32A. Kotelointiluokka IP44. Jalusta JAL1800 (3510700) tilattava erikseen.</t>
  </si>
  <si>
    <t>LJKM25320X</t>
  </si>
  <si>
    <t>Latausjakokaappi sähkölaitosmittauksella, ulkoasennus. Nimellisvirta 250A (valittavissa 160A / 200A / 250A). Lähdöt 20kpl 32A. Kotelointiluokka IP44. Jalusta JAL1800 (3510700) tilattava erikseen.</t>
  </si>
  <si>
    <t>LJKM12308VX</t>
  </si>
  <si>
    <t>Latausjakokaappi sähkölaitosmittauksella, ulkoasennus. Nimellisvirta 125A (valittavissa 80A / 100A / 125A). Lähdöt 8kpl 32A vvsk. Kotelointiluokka IP44. Jalusta JAL1400 (3500691) tilattava erikseen.</t>
  </si>
  <si>
    <t>LJKM16316VX</t>
  </si>
  <si>
    <t>Latausjakokaappi sähkölaitosmittauksella, ulkoasennus. Nimellisvirta 160A (valittavissa 100A / 125A / 160A). Lähdöt 16kpl 32A vvsk. Kotelointiluokka IP44. Jalusta JAL1800 (3510700) tilattava erikseen.</t>
  </si>
  <si>
    <t>LJKM25320VX</t>
  </si>
  <si>
    <t>Latausjakokaappi sähkölaitosmittauksella, ulkoasennus. Nimellisvirta 250A (valittavissa 160A / 200A / 250A). Lähdöt 20kpl 32A vvsk. Kotelointiluokka IP44. Jalusta JAL1800 (3510700) tilattava erikseen.</t>
  </si>
  <si>
    <t>LJKM12212X</t>
  </si>
  <si>
    <t>Latausjakokaappi sähkölaitosmittauksella, ulkoasennus. Nimellisvirta 125A (valittavissa 80A / 100A / 125A). Lähdöt 12kpl 20A. Kotelointiluokka IP44. Jalusta JAL1400 (3500691) tilattava erikseen.</t>
  </si>
  <si>
    <t>LJKM16224X</t>
  </si>
  <si>
    <t>Latausjakokaappi sähkölaitosmittauksella, ulkoasennus. Nimellisvirta 160A (valittavissa 100A / 125A / 160A). Lähdöt 24kpl 20A. Kotelointiluokka IP44. Jalusta JAL1800 (3510700) tilattava erikseen.</t>
  </si>
  <si>
    <t>LJKM25232X</t>
  </si>
  <si>
    <t>Latausjakokaappi sähkölaitosmittauksella, ulkoasennus. Nimellisvirta 250A (valittavissa 160A / 200A / 250A). Lähdöt 32kpl 20A. Kotelointiluokka IP44. Jalusta JAL1800 (3510700) tilattava erikseen.</t>
  </si>
  <si>
    <t>LJKM12212VX</t>
  </si>
  <si>
    <t>Latausjakokaappi sähkölaitosmittauksella, ulkoasennus. Nimellisvirta 125A (valittavissa 80A / 100A / 125A). Lähdöt 12kpl 20A vvsk. Kotelointiluokka IP44. Jalusta JAL1400 (3500691) tilattava erikseen.</t>
  </si>
  <si>
    <t>LJKM16224VX</t>
  </si>
  <si>
    <t>Latausjakokaappi sähkölaitosmittauksella, ulkoasennus. Nimellisvirta 160A (valittavissa 100A / 125A / 160A). Lähdöt 24kpl 20A vvsk. Kotelointiluokka IP44. Jalusta JAL1800 (3510700) tilattava erikseen.</t>
  </si>
  <si>
    <t>LJKM25232VX</t>
  </si>
  <si>
    <t>Latausjakokaappi sähkölaitosmittauksella, ulkoasennus. Nimellisvirta 250A (valittavissa 160A / 200A / 250A). Lähdöt 32kpl 20A vvsk. Kotelointiluokka IP44. Jalusta JAL1800 (3510700) tilattava erikseen.</t>
  </si>
  <si>
    <t>LJKM12116X</t>
  </si>
  <si>
    <t>Latausjakokaappi sähkölaitosmittauksella, ulkoasennus. Nimellisvirta 125A (valittavissa 80A / 100A / 125A). Lähdöt 16kpl 16A. Kotelointiluokka IP44. Jalusta JAL1400 (3500691) tilattava erikseen.</t>
  </si>
  <si>
    <t>LJKM16132X</t>
  </si>
  <si>
    <t>Latausjakokaappi sähkölaitosmittauksella, ulkoasennus. Nimellisvirta 160A (valittavissa 100A / 125A / 160A). Lähdöt 32kpl 16A. Kotelointiluokka IP44. Jalusta JAL1800 (3510700) tilattava erikseen.</t>
  </si>
  <si>
    <t>LJKM12116VX</t>
  </si>
  <si>
    <t>Latausjakokaappi sähkölaitosmittauksella, ulkoasennus. Nimellisvirta 125A (valittavissa 80A / 100A / 125A). Lähdöt 16kpl 16A vvsk. Kotelointiluokka IP44. Jalusta JAL1400 (3500691) tilattava erikseen.</t>
  </si>
  <si>
    <t>LJKM16132VX</t>
  </si>
  <si>
    <t>Latausjakokaappi sähkölaitosmittauksella, ulkoasennus. Nimellisvirta 160A (valittavissa 100A / 125A / 160A). Lähdöt 32kpl 16A vvsk. Kotelointiluokka IP44. Jalusta JAL1800 (3510700) tilattava erikseen.</t>
  </si>
  <si>
    <t>LK/LJK</t>
  </si>
  <si>
    <t>M/EIM</t>
  </si>
  <si>
    <t>VV/EVV</t>
  </si>
  <si>
    <t>In</t>
  </si>
  <si>
    <t>LIn</t>
  </si>
  <si>
    <t>LK</t>
  </si>
  <si>
    <t>MIT</t>
  </si>
  <si>
    <t>VV</t>
  </si>
  <si>
    <t>LK-MIT</t>
  </si>
  <si>
    <t>LK-VV</t>
  </si>
  <si>
    <t>LK-In</t>
  </si>
  <si>
    <t>LK-LIn</t>
  </si>
  <si>
    <t>MIT-VV</t>
  </si>
  <si>
    <t>MIT-In</t>
  </si>
  <si>
    <t>MIT-LIn</t>
  </si>
  <si>
    <t>VV-In</t>
  </si>
  <si>
    <t>VV-LIn</t>
  </si>
  <si>
    <t>LK-MIT-VV</t>
  </si>
  <si>
    <t>LK-MIT-In</t>
  </si>
  <si>
    <t>LK-MIT-LIn</t>
  </si>
  <si>
    <t>MIT-VV-In</t>
  </si>
  <si>
    <t>MIT-VV-LIn</t>
  </si>
  <si>
    <t>LK-VV-In</t>
  </si>
  <si>
    <t>LK-VV-LIn</t>
  </si>
  <si>
    <t>LK-In-LIn</t>
  </si>
  <si>
    <t>In-LIn</t>
  </si>
  <si>
    <t>MIT-In-LIn</t>
  </si>
  <si>
    <t>VV-In-LIn</t>
  </si>
  <si>
    <t>LK-MIT-VV-In</t>
  </si>
  <si>
    <t>LK-MIT-VV-LIn</t>
  </si>
  <si>
    <t>LK-MIT-In-LIn</t>
  </si>
  <si>
    <t>LK-VV-In-LIn</t>
  </si>
  <si>
    <t>MIT-VV-In-LIn</t>
  </si>
  <si>
    <t>LK-MIT-VV-In-LIn</t>
  </si>
  <si>
    <t>Tuotekuvaus</t>
  </si>
  <si>
    <t>Verkkoyhtiön mittaus
tai ilman mittausta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</si>
</sst>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sz val="11"/>
      <color theme="1"/>
      <name val="Libertad"/>
    </font>
    <font>
      <b/>
      <sz val="10"/>
      <color theme="1"/>
      <name val="Libertad"/>
    </font>
    <font>
      <sz val="10"/>
      <color rgb="FF34345E"/>
      <name val="Libertad"/>
    </font>
    <font>
      <sz val="10"/>
      <color theme="1"/>
      <name val="Libertad"/>
    </font>
    <font>
      <b/>
      <sz val="16"/>
      <color theme="1"/>
      <name val="Libertad"/>
    </font>
    <font>
      <b/>
      <sz val="10"/>
      <color theme="0"/>
      <name val="Libertad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6DB4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266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13251</xdr:colOff>
      <xdr:row>0</xdr:row>
      <xdr:rowOff>135006</xdr:rowOff>
    </xdr:from>
    <xdr:to>
      <xdr:col>4</xdr:col>
      <xdr:colOff>247235</xdr:colOff>
      <xdr:row>1</xdr:row>
      <xdr:rowOff>76655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B4128378-D295-4BBB-904C-589069E2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26" y="135006"/>
          <a:ext cx="1977059" cy="608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</xdr:row>
      <xdr:rowOff>219075</xdr:rowOff>
    </xdr:from>
    <xdr:to>
      <xdr:col>3</xdr:col>
      <xdr:colOff>200025</xdr:colOff>
      <xdr:row>2</xdr:row>
      <xdr:rowOff>219075</xdr:rowOff>
    </xdr:to>
    <xdr:cxnSp macro="">
      <xdr:nvCxnSpPr>
        <xdr:cNvPr id="4" name="Suora nuoliyhdysviiva 3">
          <a:extLst>
            <a:ext uri="{FF2B5EF4-FFF2-40B4-BE49-F238E27FC236}">
              <a16:creationId xmlns:a16="http://schemas.microsoft.com/office/drawing/2014/main" id="{F8962114-1D4D-FD0F-F872-9974B653432D}"/>
            </a:ext>
          </a:extLst>
        </xdr:cNvPr>
        <xdr:cNvCxnSpPr/>
      </xdr:nvCxnSpPr>
      <xdr:spPr>
        <a:xfrm>
          <a:off x="1704975" y="1123950"/>
          <a:ext cx="1905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</xdr:row>
      <xdr:rowOff>219075</xdr:rowOff>
    </xdr:from>
    <xdr:to>
      <xdr:col>3</xdr:col>
      <xdr:colOff>200025</xdr:colOff>
      <xdr:row>4</xdr:row>
      <xdr:rowOff>219075</xdr:rowOff>
    </xdr:to>
    <xdr:cxnSp macro="">
      <xdr:nvCxnSpPr>
        <xdr:cNvPr id="7" name="Suora nuoliyhdysviiva 6">
          <a:extLst>
            <a:ext uri="{FF2B5EF4-FFF2-40B4-BE49-F238E27FC236}">
              <a16:creationId xmlns:a16="http://schemas.microsoft.com/office/drawing/2014/main" id="{88A3172C-1493-4B3B-8B1A-3A969AE910F1}"/>
            </a:ext>
          </a:extLst>
        </xdr:cNvPr>
        <xdr:cNvCxnSpPr/>
      </xdr:nvCxnSpPr>
      <xdr:spPr>
        <a:xfrm>
          <a:off x="1704975" y="1123950"/>
          <a:ext cx="1905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6</xdr:row>
      <xdr:rowOff>219075</xdr:rowOff>
    </xdr:from>
    <xdr:to>
      <xdr:col>3</xdr:col>
      <xdr:colOff>200025</xdr:colOff>
      <xdr:row>6</xdr:row>
      <xdr:rowOff>219075</xdr:rowOff>
    </xdr:to>
    <xdr:cxnSp macro="">
      <xdr:nvCxnSpPr>
        <xdr:cNvPr id="8" name="Suora nuoliyhdysviiva 7">
          <a:extLst>
            <a:ext uri="{FF2B5EF4-FFF2-40B4-BE49-F238E27FC236}">
              <a16:creationId xmlns:a16="http://schemas.microsoft.com/office/drawing/2014/main" id="{AA50267E-8180-4A48-AEC5-EC093C3CFE5D}"/>
            </a:ext>
          </a:extLst>
        </xdr:cNvPr>
        <xdr:cNvCxnSpPr/>
      </xdr:nvCxnSpPr>
      <xdr:spPr>
        <a:xfrm>
          <a:off x="1704975" y="1123950"/>
          <a:ext cx="1905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8</xdr:row>
      <xdr:rowOff>219075</xdr:rowOff>
    </xdr:from>
    <xdr:to>
      <xdr:col>3</xdr:col>
      <xdr:colOff>200025</xdr:colOff>
      <xdr:row>8</xdr:row>
      <xdr:rowOff>219075</xdr:rowOff>
    </xdr:to>
    <xdr:cxnSp macro="">
      <xdr:nvCxnSpPr>
        <xdr:cNvPr id="9" name="Suora nuoliyhdysviiva 8">
          <a:extLst>
            <a:ext uri="{FF2B5EF4-FFF2-40B4-BE49-F238E27FC236}">
              <a16:creationId xmlns:a16="http://schemas.microsoft.com/office/drawing/2014/main" id="{6FD914B2-E901-44C8-A552-BC6E16A4926E}"/>
            </a:ext>
          </a:extLst>
        </xdr:cNvPr>
        <xdr:cNvCxnSpPr/>
      </xdr:nvCxnSpPr>
      <xdr:spPr>
        <a:xfrm>
          <a:off x="1704975" y="1123950"/>
          <a:ext cx="1905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219075</xdr:rowOff>
    </xdr:from>
    <xdr:to>
      <xdr:col>3</xdr:col>
      <xdr:colOff>200025</xdr:colOff>
      <xdr:row>10</xdr:row>
      <xdr:rowOff>219075</xdr:rowOff>
    </xdr:to>
    <xdr:cxnSp macro="">
      <xdr:nvCxnSpPr>
        <xdr:cNvPr id="10" name="Suora nuoliyhdysviiva 9">
          <a:extLst>
            <a:ext uri="{FF2B5EF4-FFF2-40B4-BE49-F238E27FC236}">
              <a16:creationId xmlns:a16="http://schemas.microsoft.com/office/drawing/2014/main" id="{E58397B3-9150-41F2-9973-0A95796233FE}"/>
            </a:ext>
          </a:extLst>
        </xdr:cNvPr>
        <xdr:cNvCxnSpPr/>
      </xdr:nvCxnSpPr>
      <xdr:spPr>
        <a:xfrm>
          <a:off x="1704975" y="1123950"/>
          <a:ext cx="1905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74DC-B861-4CAE-AA21-8F1AE87DECB6}">
  <dimension ref="B1:M103"/>
  <sheetViews>
    <sheetView tabSelected="1" zoomScaleNormal="100" workbookViewId="0">
      <selection activeCell="E9" sqref="E9:G9"/>
    </sheetView>
  </sheetViews>
  <sheetFormatPr defaultColWidth="9.109375" defaultRowHeight="33" customHeight="1" x14ac:dyDescent="0.35"/>
  <cols>
    <col min="1" max="1" width="2.6640625" style="5" customWidth="1"/>
    <col min="2" max="2" width="12.5546875" style="6" customWidth="1"/>
    <col min="3" max="3" width="10.109375" style="6" customWidth="1"/>
    <col min="4" max="4" width="3.44140625" style="6" customWidth="1"/>
    <col min="5" max="7" width="6.6640625" style="6" customWidth="1"/>
    <col min="8" max="8" width="5.6640625" style="5" customWidth="1"/>
    <col min="9" max="9" width="14.44140625" style="6" customWidth="1"/>
    <col min="10" max="10" width="15" style="6" customWidth="1"/>
    <col min="11" max="11" width="88.5546875" style="6" customWidth="1"/>
    <col min="12" max="12" width="13.109375" style="6" bestFit="1" customWidth="1"/>
    <col min="13" max="13" width="26.6640625" style="6" customWidth="1"/>
    <col min="14" max="16384" width="9.109375" style="5"/>
  </cols>
  <sheetData>
    <row r="1" spans="2:13" ht="52.5" customHeight="1" x14ac:dyDescent="0.35"/>
    <row r="2" spans="2:13" s="7" customFormat="1" ht="18.75" customHeight="1" thickBot="1" x14ac:dyDescent="0.35">
      <c r="B2" s="8"/>
      <c r="C2" s="8"/>
      <c r="D2" s="8"/>
      <c r="E2" s="8"/>
      <c r="F2" s="8"/>
      <c r="G2" s="8"/>
      <c r="I2" s="12" t="s">
        <v>0</v>
      </c>
      <c r="J2" s="12" t="s">
        <v>1</v>
      </c>
      <c r="K2" s="12" t="s">
        <v>274</v>
      </c>
      <c r="L2" s="12" t="s">
        <v>3</v>
      </c>
      <c r="M2" s="12" t="s">
        <v>4</v>
      </c>
    </row>
    <row r="3" spans="2:13" ht="33" customHeight="1" thickBot="1" x14ac:dyDescent="0.4">
      <c r="B3" s="15" t="s">
        <v>5</v>
      </c>
      <c r="C3" s="16"/>
      <c r="D3" s="9"/>
      <c r="E3" s="17" t="s">
        <v>6</v>
      </c>
      <c r="F3" s="18"/>
      <c r="G3" s="19"/>
      <c r="I3" s="13" t="str">
        <f>IF(Peilaus!B1="","",Peilaus!B1)</f>
        <v>LK12604X</v>
      </c>
      <c r="J3" s="13">
        <f>IF(Peilaus!C1="","",Peilaus!C1)</f>
        <v>3510701</v>
      </c>
      <c r="K3" s="14" t="str">
        <f>IF(Peilaus!D1="","",Peilaus!D1)</f>
        <v>Latauskeskus, seinäasennus. Nimellisvirta 125A (valittavissa 80A / 100A / 125A). Lähdöt 4kpl 63A. Kotelointiluokka IP31 (IP34 suojaovella varustettuna).</v>
      </c>
      <c r="L3" s="13" t="str">
        <f>IF(Peilaus!E1="","",Peilaus!E1)</f>
        <v>LKS890</v>
      </c>
      <c r="M3" s="13">
        <f>IF(Peilaus!F1="","",Peilaus!F1)</f>
        <v>3426356</v>
      </c>
    </row>
    <row r="4" spans="2:13" ht="33" customHeight="1" thickBot="1" x14ac:dyDescent="0.4">
      <c r="B4" s="10"/>
      <c r="C4" s="10"/>
      <c r="E4" s="8"/>
      <c r="F4" s="8"/>
      <c r="G4" s="8"/>
      <c r="I4" s="13" t="str">
        <f>IF(Peilaus!B2="","",Peilaus!B2)</f>
        <v>LK16608X</v>
      </c>
      <c r="J4" s="13">
        <f>IF(Peilaus!C2="","",Peilaus!C2)</f>
        <v>3510702</v>
      </c>
      <c r="K4" s="14" t="str">
        <f>IF(Peilaus!D2="","",Peilaus!D2)</f>
        <v>Latauskeskus, seinäasennus. Nimellisvirta 160A (valittavissa 100A / 125A / 160A). Lähdöt 8kpl 63A. Kotelointiluokka IP31 (IP34 suojaovella varustettuna).</v>
      </c>
      <c r="L4" s="13" t="str">
        <f>IF(Peilaus!E2="","",Peilaus!E2)</f>
        <v>LKS890</v>
      </c>
      <c r="M4" s="13">
        <f>IF(Peilaus!F2="","",Peilaus!F2)</f>
        <v>3426356</v>
      </c>
    </row>
    <row r="5" spans="2:13" ht="33" customHeight="1" thickBot="1" x14ac:dyDescent="0.4">
      <c r="B5" s="15" t="s">
        <v>275</v>
      </c>
      <c r="C5" s="16"/>
      <c r="D5" s="9"/>
      <c r="E5" s="17" t="s">
        <v>6</v>
      </c>
      <c r="F5" s="18"/>
      <c r="G5" s="19"/>
      <c r="I5" s="13" t="str">
        <f>IF(Peilaus!B3="","",Peilaus!B3)</f>
        <v>LK25612X</v>
      </c>
      <c r="J5" s="13">
        <f>IF(Peilaus!C3="","",Peilaus!C3)</f>
        <v>3510703</v>
      </c>
      <c r="K5" s="14" t="str">
        <f>IF(Peilaus!D3="","",Peilaus!D3)</f>
        <v>Latauskeskus, seinäasennus. Nimellisvirta 250A (valittavissa 160A / 200A / 250A). Lähdöt 12kpl 63A. Kotelointiluokka IP31 (IP34 suojaovella varustettuna).</v>
      </c>
      <c r="L5" s="13" t="str">
        <f>IF(Peilaus!E3="","",Peilaus!E3)</f>
        <v>LKS890</v>
      </c>
      <c r="M5" s="13">
        <f>IF(Peilaus!F3="","",Peilaus!F3)</f>
        <v>3426356</v>
      </c>
    </row>
    <row r="6" spans="2:13" ht="33" customHeight="1" thickBot="1" x14ac:dyDescent="0.4">
      <c r="I6" s="13" t="str">
        <f>IF(Peilaus!B4="","",Peilaus!B4)</f>
        <v>LK40616X</v>
      </c>
      <c r="J6" s="13">
        <f>IF(Peilaus!C4="","",Peilaus!C4)</f>
        <v>3510704</v>
      </c>
      <c r="K6" s="14" t="str">
        <f>IF(Peilaus!D4="","",Peilaus!D4)</f>
        <v>Latauskeskus, seinäasennus. Nimellisvirta 400A (valittavissa 250A / 315A / 400A). Lähdöt 16kpl 63A. Kotelointiluokka IP31 (IP34 suojaovella varustettuna).</v>
      </c>
      <c r="L6" s="13" t="str">
        <f>IF(Peilaus!E4="","",Peilaus!E4)</f>
        <v>LKS1290</v>
      </c>
      <c r="M6" s="13">
        <f>IF(Peilaus!F4="","",Peilaus!F4)</f>
        <v>3436870</v>
      </c>
    </row>
    <row r="7" spans="2:13" ht="33" customHeight="1" thickBot="1" x14ac:dyDescent="0.4">
      <c r="B7" s="15" t="s">
        <v>8</v>
      </c>
      <c r="C7" s="16"/>
      <c r="D7" s="9"/>
      <c r="E7" s="17" t="s">
        <v>6</v>
      </c>
      <c r="F7" s="18"/>
      <c r="G7" s="19"/>
      <c r="I7" s="13" t="str">
        <f>IF(Peilaus!B5="","",Peilaus!B5)</f>
        <v>LK12406X</v>
      </c>
      <c r="J7" s="13">
        <f>IF(Peilaus!C5="","",Peilaus!C5)</f>
        <v>3510705</v>
      </c>
      <c r="K7" s="14" t="str">
        <f>IF(Peilaus!D5="","",Peilaus!D5)</f>
        <v>Latauskeskus, seinäasennus. Nimellisvirta 125A (valittavissa 80A / 100A / 125A). Lähdöt 6kpl 40A. Kotelointiluokka IP31 (IP34 suojaovella varustettuna).</v>
      </c>
      <c r="L7" s="13" t="str">
        <f>IF(Peilaus!E5="","",Peilaus!E5)</f>
        <v>LKS890</v>
      </c>
      <c r="M7" s="13">
        <f>IF(Peilaus!F5="","",Peilaus!F5)</f>
        <v>3426356</v>
      </c>
    </row>
    <row r="8" spans="2:13" ht="33" customHeight="1" thickBot="1" x14ac:dyDescent="0.4">
      <c r="B8" s="10"/>
      <c r="C8" s="10"/>
      <c r="E8" s="8"/>
      <c r="F8" s="8"/>
      <c r="G8" s="8"/>
      <c r="I8" s="13" t="str">
        <f>IF(Peilaus!B6="","",Peilaus!B6)</f>
        <v>LK16412X</v>
      </c>
      <c r="J8" s="13">
        <f>IF(Peilaus!C6="","",Peilaus!C6)</f>
        <v>3510706</v>
      </c>
      <c r="K8" s="14" t="str">
        <f>IF(Peilaus!D6="","",Peilaus!D6)</f>
        <v>Latauskeskus, seinäasennus. Nimellisvirta 160A (valittavissa 100A / 125A / 160A). Lähdöt 12kpl 40A. Kotelointiluokka IP31 (IP34 suojaovella varustettuna).</v>
      </c>
      <c r="L8" s="13" t="str">
        <f>IF(Peilaus!E6="","",Peilaus!E6)</f>
        <v>LKS890</v>
      </c>
      <c r="M8" s="13">
        <f>IF(Peilaus!F6="","",Peilaus!F6)</f>
        <v>3426356</v>
      </c>
    </row>
    <row r="9" spans="2:13" ht="33" customHeight="1" thickBot="1" x14ac:dyDescent="0.4">
      <c r="B9" s="15" t="s">
        <v>9</v>
      </c>
      <c r="C9" s="16"/>
      <c r="D9" s="9"/>
      <c r="E9" s="17" t="s">
        <v>6</v>
      </c>
      <c r="F9" s="18"/>
      <c r="G9" s="19"/>
      <c r="I9" s="13" t="str">
        <f>IF(Peilaus!B7="","",Peilaus!B7)</f>
        <v>LK25418X</v>
      </c>
      <c r="J9" s="13">
        <f>IF(Peilaus!C7="","",Peilaus!C7)</f>
        <v>3510707</v>
      </c>
      <c r="K9" s="14" t="str">
        <f>IF(Peilaus!D7="","",Peilaus!D7)</f>
        <v>Latauskeskus, seinäasennus. Nimellisvirta 250A (valittavissa 160A / 200A / 250A). Lähdöt 18kpl 40A. Kotelointiluokka IP31 (IP34 suojaovella varustettuna).</v>
      </c>
      <c r="L9" s="13" t="str">
        <f>IF(Peilaus!E7="","",Peilaus!E7)</f>
        <v>LKS1090</v>
      </c>
      <c r="M9" s="13">
        <f>IF(Peilaus!F7="","",Peilaus!F7)</f>
        <v>3426358</v>
      </c>
    </row>
    <row r="10" spans="2:13" ht="33" customHeight="1" thickBot="1" x14ac:dyDescent="0.4">
      <c r="B10" s="10"/>
      <c r="C10" s="10"/>
      <c r="E10" s="8"/>
      <c r="F10" s="8"/>
      <c r="G10" s="8"/>
      <c r="I10" s="13" t="str">
        <f>IF(Peilaus!B8="","",Peilaus!B8)</f>
        <v>LK40424X</v>
      </c>
      <c r="J10" s="13">
        <f>IF(Peilaus!C8="","",Peilaus!C8)</f>
        <v>3510708</v>
      </c>
      <c r="K10" s="14" t="str">
        <f>IF(Peilaus!D8="","",Peilaus!D8)</f>
        <v>Latauskeskus, seinäasennus. Nimellisvirta 400A (valittavissa 250A / 315A / 400A). Lähdöt 24kpl 40A. Kotelointiluokka IP31 (IP34 suojaovella varustettuna).</v>
      </c>
      <c r="L10" s="13" t="str">
        <f>IF(Peilaus!E8="","",Peilaus!E8)</f>
        <v>LKS1290</v>
      </c>
      <c r="M10" s="13">
        <f>IF(Peilaus!F8="","",Peilaus!F8)</f>
        <v>3436870</v>
      </c>
    </row>
    <row r="11" spans="2:13" ht="33" customHeight="1" thickBot="1" x14ac:dyDescent="0.4">
      <c r="B11" s="15" t="s">
        <v>11</v>
      </c>
      <c r="C11" s="16"/>
      <c r="D11" s="9"/>
      <c r="E11" s="17" t="s">
        <v>6</v>
      </c>
      <c r="F11" s="18"/>
      <c r="G11" s="19"/>
      <c r="I11" s="13" t="str">
        <f>IF(Peilaus!B9="","",Peilaus!B9)</f>
        <v>LK12308X</v>
      </c>
      <c r="J11" s="13">
        <f>IF(Peilaus!C9="","",Peilaus!C9)</f>
        <v>3510709</v>
      </c>
      <c r="K11" s="14" t="str">
        <f>IF(Peilaus!D9="","",Peilaus!D9)</f>
        <v>Latauskeskus, seinäasennus. Nimellisvirta 125A (valittavissa 80A / 100A / 125A). Lähdöt 8kpl 32A. Kotelointiluokka IP31 (IP34 suojaovella varustettuna).</v>
      </c>
      <c r="L11" s="13" t="str">
        <f>IF(Peilaus!E9="","",Peilaus!E9)</f>
        <v>LKS890</v>
      </c>
      <c r="M11" s="13">
        <f>IF(Peilaus!F9="","",Peilaus!F9)</f>
        <v>3426356</v>
      </c>
    </row>
    <row r="12" spans="2:13" ht="33" customHeight="1" x14ac:dyDescent="0.35">
      <c r="B12" s="10"/>
      <c r="C12" s="10"/>
      <c r="E12" s="8"/>
      <c r="F12" s="8"/>
      <c r="G12" s="8"/>
      <c r="I12" s="13" t="str">
        <f>IF(Peilaus!B10="","",Peilaus!B10)</f>
        <v>LK16316X</v>
      </c>
      <c r="J12" s="13">
        <f>IF(Peilaus!C10="","",Peilaus!C10)</f>
        <v>3510710</v>
      </c>
      <c r="K12" s="14" t="str">
        <f>IF(Peilaus!D10="","",Peilaus!D10)</f>
        <v>Latauskeskus, seinäasennus. Nimellisvirta 160A (valittavissa 100A / 125A / 160A). Lähdöt 16kpl 32A. Kotelointiluokka IP31 (IP34 suojaovella varustettuna).</v>
      </c>
      <c r="L12" s="13" t="str">
        <f>IF(Peilaus!E10="","",Peilaus!E10)</f>
        <v>LKS1090</v>
      </c>
      <c r="M12" s="13">
        <f>IF(Peilaus!F10="","",Peilaus!F10)</f>
        <v>3426358</v>
      </c>
    </row>
    <row r="13" spans="2:13" ht="33" customHeight="1" x14ac:dyDescent="0.35">
      <c r="E13" s="8"/>
      <c r="F13" s="8"/>
      <c r="G13" s="8"/>
      <c r="I13" s="13" t="str">
        <f>IF(Peilaus!B11="","",Peilaus!B11)</f>
        <v>LK25324X</v>
      </c>
      <c r="J13" s="13">
        <f>IF(Peilaus!C11="","",Peilaus!C11)</f>
        <v>3510711</v>
      </c>
      <c r="K13" s="14" t="str">
        <f>IF(Peilaus!D11="","",Peilaus!D11)</f>
        <v>Latauskeskus, seinäasennus. Nimellisvirta 250A (valittavissa 160A / 200A / 250A). Lähdöt 24kpl 32A. Kotelointiluokka IP31 (IP34 suojaovella varustettuna).</v>
      </c>
      <c r="L13" s="13" t="str">
        <f>IF(Peilaus!E11="","",Peilaus!E11)</f>
        <v>LKS1290</v>
      </c>
      <c r="M13" s="13">
        <f>IF(Peilaus!F11="","",Peilaus!F11)</f>
        <v>3436870</v>
      </c>
    </row>
    <row r="14" spans="2:13" ht="33" customHeight="1" x14ac:dyDescent="0.35">
      <c r="I14" s="13" t="str">
        <f>IF(Peilaus!B12="","",Peilaus!B12)</f>
        <v>LK40330X</v>
      </c>
      <c r="J14" s="13">
        <f>IF(Peilaus!C12="","",Peilaus!C12)</f>
        <v>3510712</v>
      </c>
      <c r="K14" s="14" t="str">
        <f>IF(Peilaus!D12="","",Peilaus!D12)</f>
        <v>Latauskeskus, seinäasennus. Nimellisvirta 400A (valittavissa 250A / 315A / 400A). Lähdöt 30kpl 32A. Kotelointiluokka IP31 (IP34 suojaovella varustettuna).</v>
      </c>
      <c r="L14" s="13" t="str">
        <f>IF(Peilaus!E12="","",Peilaus!E12)</f>
        <v>LKS1490</v>
      </c>
      <c r="M14" s="13">
        <f>IF(Peilaus!F12="","",Peilaus!F12)</f>
        <v>3436871</v>
      </c>
    </row>
    <row r="15" spans="2:13" ht="33" customHeight="1" x14ac:dyDescent="0.35">
      <c r="I15" s="13" t="str">
        <f>IF(Peilaus!B13="","",Peilaus!B13)</f>
        <v>LK12308VX</v>
      </c>
      <c r="J15" s="13">
        <f>IF(Peilaus!C13="","",Peilaus!C13)</f>
        <v>3510713</v>
      </c>
      <c r="K15" s="14" t="str">
        <f>IF(Peilaus!D13="","",Peilaus!D13)</f>
        <v>Latauskeskus, seinäasennus. Nimellisvirta 125A (valittavissa 80A / 100A / 125A). Lähdöt 8kpl 32A vikavirtasuojattu. Kotelointiluokka IP31 (IP34 suojaovella varustettuna).</v>
      </c>
      <c r="L15" s="13" t="str">
        <f>IF(Peilaus!E13="","",Peilaus!E13)</f>
        <v>LKS890</v>
      </c>
      <c r="M15" s="13">
        <f>IF(Peilaus!F13="","",Peilaus!F13)</f>
        <v>3426356</v>
      </c>
    </row>
    <row r="16" spans="2:13" ht="33" customHeight="1" x14ac:dyDescent="0.35">
      <c r="E16" s="11"/>
      <c r="F16" s="11"/>
      <c r="G16" s="11"/>
      <c r="I16" s="13" t="str">
        <f>IF(Peilaus!B14="","",Peilaus!B14)</f>
        <v>LK16316VX</v>
      </c>
      <c r="J16" s="13">
        <f>IF(Peilaus!C14="","",Peilaus!C14)</f>
        <v>3510714</v>
      </c>
      <c r="K16" s="14" t="str">
        <f>IF(Peilaus!D14="","",Peilaus!D14)</f>
        <v>Latauskeskus, seinäasennus. Nimellisvirta 160A (valittavissa 100A / 125A / 160A). Lähdöt 16kpl 32A vikavirtasuojattu. Kotelointiluokka IP31 (IP34 suojaovella varustettuna).</v>
      </c>
      <c r="L16" s="13" t="str">
        <f>IF(Peilaus!E14="","",Peilaus!E14)</f>
        <v>LKS1090</v>
      </c>
      <c r="M16" s="13">
        <f>IF(Peilaus!F14="","",Peilaus!F14)</f>
        <v>3426358</v>
      </c>
    </row>
    <row r="17" spans="5:13" ht="33" customHeight="1" x14ac:dyDescent="0.35">
      <c r="I17" s="13" t="str">
        <f>IF(Peilaus!B15="","",Peilaus!B15)</f>
        <v>LK25324VX</v>
      </c>
      <c r="J17" s="13">
        <f>IF(Peilaus!C15="","",Peilaus!C15)</f>
        <v>3510715</v>
      </c>
      <c r="K17" s="14" t="str">
        <f>IF(Peilaus!D15="","",Peilaus!D15)</f>
        <v>Latauskeskus, seinäasennus. Nimellisvirta 250A (valittavissa 160A / 200A / 250A). Lähdöt 24kpl 32A vikavirtasuojattu. Kotelointiluokka IP31 (IP34 suojaovella varustettuna).</v>
      </c>
      <c r="L17" s="13" t="str">
        <f>IF(Peilaus!E15="","",Peilaus!E15)</f>
        <v>LKS1290</v>
      </c>
      <c r="M17" s="13">
        <f>IF(Peilaus!F15="","",Peilaus!F15)</f>
        <v>3436870</v>
      </c>
    </row>
    <row r="18" spans="5:13" ht="33" customHeight="1" x14ac:dyDescent="0.35">
      <c r="I18" s="13" t="str">
        <f>IF(Peilaus!B16="","",Peilaus!B16)</f>
        <v>LK40330VX</v>
      </c>
      <c r="J18" s="13">
        <f>IF(Peilaus!C16="","",Peilaus!C16)</f>
        <v>3510716</v>
      </c>
      <c r="K18" s="14" t="str">
        <f>IF(Peilaus!D16="","",Peilaus!D16)</f>
        <v>Latauskeskus, seinäasennus. Nimellisvirta 400A (valittavissa 250A / 315A / 400A). Lähdöt 30kpl 32A vikavirtasuojattu. Kotelointiluokka IP31 (IP34 suojaovella varustettuna).</v>
      </c>
      <c r="L18" s="13" t="str">
        <f>IF(Peilaus!E16="","",Peilaus!E16)</f>
        <v>LKS1490</v>
      </c>
      <c r="M18" s="13">
        <f>IF(Peilaus!F16="","",Peilaus!F16)</f>
        <v>3436871</v>
      </c>
    </row>
    <row r="19" spans="5:13" ht="33" customHeight="1" x14ac:dyDescent="0.35">
      <c r="I19" s="13" t="str">
        <f>IF(Peilaus!B17="","",Peilaus!B17)</f>
        <v>LK12212X</v>
      </c>
      <c r="J19" s="13">
        <f>IF(Peilaus!C17="","",Peilaus!C17)</f>
        <v>3510717</v>
      </c>
      <c r="K19" s="14" t="str">
        <f>IF(Peilaus!D17="","",Peilaus!D17)</f>
        <v>Latauskeskus, seinäasennus. Nimellisvirta 125A (valittavissa 80A / 100A / 125A). Lähdöt 12kpl 20A. Kotelointiluokka IP31 (IP34 suojaovella varustettuna).</v>
      </c>
      <c r="L19" s="13" t="str">
        <f>IF(Peilaus!E17="","",Peilaus!E17)</f>
        <v>LKS890</v>
      </c>
      <c r="M19" s="13">
        <f>IF(Peilaus!F17="","",Peilaus!F17)</f>
        <v>3426356</v>
      </c>
    </row>
    <row r="20" spans="5:13" ht="33" customHeight="1" x14ac:dyDescent="0.35">
      <c r="I20" s="13" t="str">
        <f>IF(Peilaus!B18="","",Peilaus!B18)</f>
        <v>LK16224X</v>
      </c>
      <c r="J20" s="13">
        <f>IF(Peilaus!C18="","",Peilaus!C18)</f>
        <v>3510718</v>
      </c>
      <c r="K20" s="14" t="str">
        <f>IF(Peilaus!D18="","",Peilaus!D18)</f>
        <v>Latauskeskus, seinäasennus. Nimellisvirta 160A (valittavissa 100A / 125A / 160A). Lähdöt 24kpl 20A. Kotelointiluokka IP31 (IP34 suojaovella varustettuna).</v>
      </c>
      <c r="L20" s="13" t="str">
        <f>IF(Peilaus!E18="","",Peilaus!E18)</f>
        <v>LKS1090</v>
      </c>
      <c r="M20" s="13">
        <f>IF(Peilaus!F18="","",Peilaus!F18)</f>
        <v>3426358</v>
      </c>
    </row>
    <row r="21" spans="5:13" ht="33" customHeight="1" x14ac:dyDescent="0.35">
      <c r="I21" s="13" t="str">
        <f>IF(Peilaus!B19="","",Peilaus!B19)</f>
        <v>LK25236X</v>
      </c>
      <c r="J21" s="13">
        <f>IF(Peilaus!C19="","",Peilaus!C19)</f>
        <v>3510719</v>
      </c>
      <c r="K21" s="14" t="str">
        <f>IF(Peilaus!D19="","",Peilaus!D19)</f>
        <v>Latauskeskus, seinäasennus. Nimellisvirta 250A (valittavissa 160A / 200A / 250A). Lähdöt 36kpl 20A. Kotelointiluokka IP31 (IP34 suojaovella varustettuna).</v>
      </c>
      <c r="L21" s="13" t="str">
        <f>IF(Peilaus!E19="","",Peilaus!E19)</f>
        <v>LKS1290</v>
      </c>
      <c r="M21" s="13">
        <f>IF(Peilaus!F19="","",Peilaus!F19)</f>
        <v>3436870</v>
      </c>
    </row>
    <row r="22" spans="5:13" ht="33" customHeight="1" x14ac:dyDescent="0.35">
      <c r="I22" s="13" t="str">
        <f>IF(Peilaus!B20="","",Peilaus!B20)</f>
        <v>LK12212VX</v>
      </c>
      <c r="J22" s="13">
        <f>IF(Peilaus!C20="","",Peilaus!C20)</f>
        <v>3510720</v>
      </c>
      <c r="K22" s="14" t="str">
        <f>IF(Peilaus!D20="","",Peilaus!D20)</f>
        <v>Latauskeskus, seinäasennus. Nimellisvirta 125A (valittavissa 80A / 100A / 125A). Lähdöt 12kpl 20A vikavirtasuojattu. Kotelointiluokka IP31 (IP34 suojaovella varustettuna).</v>
      </c>
      <c r="L22" s="13" t="str">
        <f>IF(Peilaus!E20="","",Peilaus!E20)</f>
        <v>LKS890</v>
      </c>
      <c r="M22" s="13">
        <f>IF(Peilaus!F20="","",Peilaus!F20)</f>
        <v>3426356</v>
      </c>
    </row>
    <row r="23" spans="5:13" ht="33" customHeight="1" x14ac:dyDescent="0.35">
      <c r="I23" s="13" t="str">
        <f>IF(Peilaus!B21="","",Peilaus!B21)</f>
        <v>LK16224VX</v>
      </c>
      <c r="J23" s="13">
        <f>IF(Peilaus!C21="","",Peilaus!C21)</f>
        <v>3510721</v>
      </c>
      <c r="K23" s="14" t="str">
        <f>IF(Peilaus!D21="","",Peilaus!D21)</f>
        <v>Latauskeskus, seinäasennus. Nimellisvirta 160A (valittavissa 100A / 125A / 160A). Lähdöt 24kpl 20A vikavirtasuojattu. Kotelointiluokka IP31 (IP34 suojaovella varustettuna).</v>
      </c>
      <c r="L23" s="13" t="str">
        <f>IF(Peilaus!E21="","",Peilaus!E21)</f>
        <v>LKS1090</v>
      </c>
      <c r="M23" s="13">
        <f>IF(Peilaus!F21="","",Peilaus!F21)</f>
        <v>3426358</v>
      </c>
    </row>
    <row r="24" spans="5:13" ht="33" customHeight="1" x14ac:dyDescent="0.35">
      <c r="I24" s="13" t="str">
        <f>IF(Peilaus!B22="","",Peilaus!B22)</f>
        <v>LK25236VX</v>
      </c>
      <c r="J24" s="13">
        <f>IF(Peilaus!C22="","",Peilaus!C22)</f>
        <v>3510722</v>
      </c>
      <c r="K24" s="14" t="str">
        <f>IF(Peilaus!D22="","",Peilaus!D22)</f>
        <v>Latauskeskus, seinäasennus. Nimellisvirta 250A (valittavissa 160A / 200A / 250A). Lähdöt 36kpl 20A vikavirtasuojattu. Kotelointiluokka IP31 (IP34 suojaovella varustettuna).</v>
      </c>
      <c r="L24" s="13" t="str">
        <f>IF(Peilaus!E22="","",Peilaus!E22)</f>
        <v>LKS1290</v>
      </c>
      <c r="M24" s="13">
        <f>IF(Peilaus!F22="","",Peilaus!F22)</f>
        <v>3436870</v>
      </c>
    </row>
    <row r="25" spans="5:13" ht="33" customHeight="1" x14ac:dyDescent="0.35">
      <c r="E25" s="8"/>
      <c r="F25" s="8"/>
      <c r="G25" s="8"/>
      <c r="I25" s="13" t="str">
        <f>IF(Peilaus!B23="","",Peilaus!B23)</f>
        <v>LK12116X</v>
      </c>
      <c r="J25" s="13">
        <f>IF(Peilaus!C23="","",Peilaus!C23)</f>
        <v>3510723</v>
      </c>
      <c r="K25" s="14" t="str">
        <f>IF(Peilaus!D23="","",Peilaus!D23)</f>
        <v>Latauskeskus, seinäasennus. Nimellisvirta 125A (valittavissa 80A / 100A / 125A). Lähdöt 16kpl 16A. Kotelointiluokka IP31 (IP34 suojaovella varustettuna).</v>
      </c>
      <c r="L25" s="13" t="str">
        <f>IF(Peilaus!E23="","",Peilaus!E23)</f>
        <v>LKS890</v>
      </c>
      <c r="M25" s="13">
        <f>IF(Peilaus!F23="","",Peilaus!F23)</f>
        <v>3426356</v>
      </c>
    </row>
    <row r="26" spans="5:13" ht="33" customHeight="1" x14ac:dyDescent="0.35">
      <c r="I26" s="13" t="str">
        <f>IF(Peilaus!B24="","",Peilaus!B24)</f>
        <v>LK16132X</v>
      </c>
      <c r="J26" s="13">
        <f>IF(Peilaus!C24="","",Peilaus!C24)</f>
        <v>3510724</v>
      </c>
      <c r="K26" s="14" t="str">
        <f>IF(Peilaus!D24="","",Peilaus!D24)</f>
        <v>Latauskeskus, seinäasennus. Nimellisvirta 160A (valittavissa 100A / 125A / 160A). Lähdöt 32kpl 16A. Kotelointiluokka IP31 (IP34 suojaovella varustettuna).</v>
      </c>
      <c r="L26" s="13" t="str">
        <f>IF(Peilaus!E24="","",Peilaus!E24)</f>
        <v>LKS1090</v>
      </c>
      <c r="M26" s="13">
        <f>IF(Peilaus!F24="","",Peilaus!F24)</f>
        <v>3426358</v>
      </c>
    </row>
    <row r="27" spans="5:13" ht="33" customHeight="1" x14ac:dyDescent="0.35">
      <c r="I27" s="13" t="str">
        <f>IF(Peilaus!B25="","",Peilaus!B25)</f>
        <v>LK25148X</v>
      </c>
      <c r="J27" s="13">
        <f>IF(Peilaus!C25="","",Peilaus!C25)</f>
        <v>3510725</v>
      </c>
      <c r="K27" s="14" t="str">
        <f>IF(Peilaus!D25="","",Peilaus!D25)</f>
        <v>Latauskeskus, seinäasennus. Nimellisvirta 250A (valittavissa 160A / 200A / 250A). Lähdöt 48kpl 16A. Kotelointiluokka IP31 (IP34 suojaovella varustettuna).</v>
      </c>
      <c r="L27" s="13" t="str">
        <f>IF(Peilaus!E25="","",Peilaus!E25)</f>
        <v>LKS1290</v>
      </c>
      <c r="M27" s="13">
        <f>IF(Peilaus!F25="","",Peilaus!F25)</f>
        <v>3436870</v>
      </c>
    </row>
    <row r="28" spans="5:13" ht="33" customHeight="1" x14ac:dyDescent="0.35">
      <c r="I28" s="13" t="str">
        <f>IF(Peilaus!B26="","",Peilaus!B26)</f>
        <v>LK12116VX</v>
      </c>
      <c r="J28" s="13">
        <f>IF(Peilaus!C26="","",Peilaus!C26)</f>
        <v>3510726</v>
      </c>
      <c r="K28" s="14" t="str">
        <f>IF(Peilaus!D26="","",Peilaus!D26)</f>
        <v>Latauskeskus, seinäasennus. Nimellisvirta 125A (valittavissa 80A / 100A / 125A). Lähdöt 16kpl 16A vikavirtasuojattu. Kotelointiluokka IP31 (IP34 suojaovella varustettuna).</v>
      </c>
      <c r="L28" s="13" t="str">
        <f>IF(Peilaus!E26="","",Peilaus!E26)</f>
        <v>LKS890</v>
      </c>
      <c r="M28" s="13">
        <f>IF(Peilaus!F26="","",Peilaus!F26)</f>
        <v>3426356</v>
      </c>
    </row>
    <row r="29" spans="5:13" ht="33" customHeight="1" x14ac:dyDescent="0.35">
      <c r="I29" s="13" t="str">
        <f>IF(Peilaus!B27="","",Peilaus!B27)</f>
        <v>LK16132VX</v>
      </c>
      <c r="J29" s="13">
        <f>IF(Peilaus!C27="","",Peilaus!C27)</f>
        <v>3510727</v>
      </c>
      <c r="K29" s="14" t="str">
        <f>IF(Peilaus!D27="","",Peilaus!D27)</f>
        <v>Latauskeskus, seinäasennus. Nimellisvirta 160A (valittavissa 100A / 125A / 160A). Lähdöt 32kpl 16A vikavirtasuojattu. Kotelointiluokka IP31 (IP34 suojaovella varustettuna).</v>
      </c>
      <c r="L29" s="13" t="str">
        <f>IF(Peilaus!E27="","",Peilaus!E27)</f>
        <v>LKS1090</v>
      </c>
      <c r="M29" s="13">
        <f>IF(Peilaus!F27="","",Peilaus!F27)</f>
        <v>3426358</v>
      </c>
    </row>
    <row r="30" spans="5:13" ht="33" customHeight="1" x14ac:dyDescent="0.35">
      <c r="I30" s="13" t="str">
        <f>IF(Peilaus!B28="","",Peilaus!B28)</f>
        <v>LK25148VX</v>
      </c>
      <c r="J30" s="13">
        <f>IF(Peilaus!C28="","",Peilaus!C28)</f>
        <v>3510728</v>
      </c>
      <c r="K30" s="14" t="str">
        <f>IF(Peilaus!D28="","",Peilaus!D28)</f>
        <v>Latauskeskus, seinäasennus. Nimellisvirta 250A (valittavissa 160A / 200A / 250A). Lähdöt 48kpl 16A vikavirtasuojattu. Kotelointiluokka IP31 (IP34 suojaovella varustettuna).</v>
      </c>
      <c r="L30" s="13" t="str">
        <f>IF(Peilaus!E28="","",Peilaus!E28)</f>
        <v>LKS1290</v>
      </c>
      <c r="M30" s="13">
        <f>IF(Peilaus!F28="","",Peilaus!F28)</f>
        <v>3436870</v>
      </c>
    </row>
    <row r="31" spans="5:13" ht="33" customHeight="1" x14ac:dyDescent="0.35">
      <c r="I31" s="13" t="str">
        <f>IF(Peilaus!B29="","",Peilaus!B29)</f>
        <v>LKM12604X</v>
      </c>
      <c r="J31" s="13">
        <f>IF(Peilaus!C29="","",Peilaus!C29)</f>
        <v>3510729</v>
      </c>
      <c r="K31" s="14" t="str">
        <f>IF(Peilaus!D29="","",Peilaus!D29)</f>
        <v>Latauskeskus sähkölaitosmittauksella, seinäasennus. Nimellisvirta 125A (valittavissa 80A / 100A / 125A). Lähdöt 4kpl 63A. Kotelointiluokka IP31 (IP34 suojaovella varustettuna).</v>
      </c>
      <c r="L31" s="13" t="str">
        <f>IF(Peilaus!E29="","",Peilaus!E29)</f>
        <v>LKS890</v>
      </c>
      <c r="M31" s="13">
        <f>IF(Peilaus!F29="","",Peilaus!F29)</f>
        <v>3426356</v>
      </c>
    </row>
    <row r="32" spans="5:13" ht="33" customHeight="1" x14ac:dyDescent="0.35">
      <c r="I32" s="13" t="str">
        <f>IF(Peilaus!B30="","",Peilaus!B30)</f>
        <v>LKM16608X</v>
      </c>
      <c r="J32" s="13">
        <f>IF(Peilaus!C30="","",Peilaus!C30)</f>
        <v>3510730</v>
      </c>
      <c r="K32" s="14" t="str">
        <f>IF(Peilaus!D30="","",Peilaus!D30)</f>
        <v>Latauskeskus sähkölaitosmittauksella, seinäasennus. Nimellisvirta 160A (valittavissa 100A / 125A / 160A). Lähdöt 8kpl 63A. Kotelointiluokka IP31 (IP34 suojaovella varustettuna).</v>
      </c>
      <c r="L32" s="13" t="str">
        <f>IF(Peilaus!E30="","",Peilaus!E30)</f>
        <v>LKS1290</v>
      </c>
      <c r="M32" s="13">
        <f>IF(Peilaus!F30="","",Peilaus!F30)</f>
        <v>3436870</v>
      </c>
    </row>
    <row r="33" spans="9:13" ht="33" customHeight="1" x14ac:dyDescent="0.35">
      <c r="I33" s="13" t="str">
        <f>IF(Peilaus!B31="","",Peilaus!B31)</f>
        <v>LKM25612X</v>
      </c>
      <c r="J33" s="13">
        <f>IF(Peilaus!C31="","",Peilaus!C31)</f>
        <v>3510731</v>
      </c>
      <c r="K33" s="14" t="str">
        <f>IF(Peilaus!D31="","",Peilaus!D31)</f>
        <v>Latauskeskus sähkölaitosmittauksella, seinäasennus. Nimellisvirta 250A (valittavissa 160A / 200A / 250A). Lähdöt 12kpl 63A. Kotelointiluokka IP31 (IP34 suojaovella varustettuna).</v>
      </c>
      <c r="L33" s="13" t="str">
        <f>IF(Peilaus!E31="","",Peilaus!E31)</f>
        <v>LKS1490</v>
      </c>
      <c r="M33" s="13">
        <f>IF(Peilaus!F31="","",Peilaus!F31)</f>
        <v>3436871</v>
      </c>
    </row>
    <row r="34" spans="9:13" ht="33" customHeight="1" x14ac:dyDescent="0.35">
      <c r="I34" s="13" t="str">
        <f>IF(Peilaus!B32="","",Peilaus!B32)</f>
        <v>LKM40616X</v>
      </c>
      <c r="J34" s="13">
        <f>IF(Peilaus!C32="","",Peilaus!C32)</f>
        <v>3510732</v>
      </c>
      <c r="K34" s="14" t="str">
        <f>IF(Peilaus!D32="","",Peilaus!D32)</f>
        <v>Latauskeskus sähkölaitosmittauksella, seinäasennus. Nimellisvirta 400A (valittavissa 250A / 315A / 400A). Lähdöt 16kpl 63A. Kotelointiluokka IP31 (IP34 suojaovella varustettuna).</v>
      </c>
      <c r="L34" s="13" t="str">
        <f>IF(Peilaus!E32="","",Peilaus!E32)</f>
        <v>LKS1290</v>
      </c>
      <c r="M34" s="13">
        <f>IF(Peilaus!F32="","",Peilaus!F32)</f>
        <v>3436870</v>
      </c>
    </row>
    <row r="35" spans="9:13" ht="33" customHeight="1" x14ac:dyDescent="0.35">
      <c r="I35" s="13" t="str">
        <f>IF(Peilaus!B33="","",Peilaus!B33)</f>
        <v>LKM12406X</v>
      </c>
      <c r="J35" s="13">
        <f>IF(Peilaus!C33="","",Peilaus!C33)</f>
        <v>3510733</v>
      </c>
      <c r="K35" s="14" t="str">
        <f>IF(Peilaus!D33="","",Peilaus!D33)</f>
        <v>Latauskeskus sähkölaitosmittauksella, seinäasennus. Nimellisvirta 125A (valittavissa 80A / 100A / 125A). Lähdöt 6kpl 40A. Kotelointiluokka IP31 (IP34 suojaovella varustettuna).</v>
      </c>
      <c r="L35" s="13" t="str">
        <f>IF(Peilaus!E33="","",Peilaus!E33)</f>
        <v>LKS1090</v>
      </c>
      <c r="M35" s="13">
        <f>IF(Peilaus!F33="","",Peilaus!F33)</f>
        <v>3426358</v>
      </c>
    </row>
    <row r="36" spans="9:13" ht="33" customHeight="1" x14ac:dyDescent="0.35">
      <c r="I36" s="13" t="str">
        <f>IF(Peilaus!B34="","",Peilaus!B34)</f>
        <v>LKM16412X</v>
      </c>
      <c r="J36" s="13">
        <f>IF(Peilaus!C34="","",Peilaus!C34)</f>
        <v>3510734</v>
      </c>
      <c r="K36" s="14" t="str">
        <f>IF(Peilaus!D34="","",Peilaus!D34)</f>
        <v>Latauskeskus sähkölaitosmittauksella, seinäasennus. Nimellisvirta 160A (valittavissa 100A / 125A / 160A). Lähdöt 12kpl 40A. Kotelointiluokka IP31 (IP34 suojaovella varustettuna).</v>
      </c>
      <c r="L36" s="13" t="str">
        <f>IF(Peilaus!E34="","",Peilaus!E34)</f>
        <v>LKS1490</v>
      </c>
      <c r="M36" s="13">
        <f>IF(Peilaus!F34="","",Peilaus!F34)</f>
        <v>3436871</v>
      </c>
    </row>
    <row r="37" spans="9:13" ht="33" customHeight="1" x14ac:dyDescent="0.35">
      <c r="I37" s="13" t="str">
        <f>IF(Peilaus!B35="","",Peilaus!B35)</f>
        <v>LKM25418X</v>
      </c>
      <c r="J37" s="13">
        <f>IF(Peilaus!C35="","",Peilaus!C35)</f>
        <v>3510735</v>
      </c>
      <c r="K37" s="14" t="str">
        <f>IF(Peilaus!D35="","",Peilaus!D35)</f>
        <v>Latauskeskus sähkölaitosmittauksella, seinäasennus. Nimellisvirta 250A (valittavissa 160A / 200A / 250A). Lähdöt 18kpl 40A. Kotelointiluokka IP31 (IP34 suojaovella varustettuna).</v>
      </c>
      <c r="L37" s="13" t="str">
        <f>IF(Peilaus!E35="","",Peilaus!E35)</f>
        <v>LKS1490</v>
      </c>
      <c r="M37" s="13">
        <f>IF(Peilaus!F35="","",Peilaus!F35)</f>
        <v>3436871</v>
      </c>
    </row>
    <row r="38" spans="9:13" ht="33" customHeight="1" x14ac:dyDescent="0.35">
      <c r="I38" s="13" t="str">
        <f>IF(Peilaus!B36="","",Peilaus!B36)</f>
        <v>LKM40424X</v>
      </c>
      <c r="J38" s="13">
        <f>IF(Peilaus!C36="","",Peilaus!C36)</f>
        <v>3510736</v>
      </c>
      <c r="K38" s="14" t="str">
        <f>IF(Peilaus!D36="","",Peilaus!D36)</f>
        <v>Latauskeskus sähkölaitosmittauksella, seinäasennus. Nimellisvirta 400A (valittavissa 250A / 315A / 400A). Lähdöt 24kpl 40A. Kotelointiluokka IP31 (IP34 suojaovella varustettuna).</v>
      </c>
      <c r="L38" s="13" t="str">
        <f>IF(Peilaus!E36="","",Peilaus!E36)</f>
        <v>LKS1490</v>
      </c>
      <c r="M38" s="13">
        <f>IF(Peilaus!F36="","",Peilaus!F36)</f>
        <v>3436871</v>
      </c>
    </row>
    <row r="39" spans="9:13" ht="33" customHeight="1" x14ac:dyDescent="0.35">
      <c r="I39" s="13" t="str">
        <f>IF(Peilaus!B37="","",Peilaus!B37)</f>
        <v>LKM12308X</v>
      </c>
      <c r="J39" s="13">
        <f>IF(Peilaus!C37="","",Peilaus!C37)</f>
        <v>3510737</v>
      </c>
      <c r="K39" s="14" t="str">
        <f>IF(Peilaus!D37="","",Peilaus!D37)</f>
        <v>Latauskeskus sähkölaitosmittauksella, seinäasennus. Nimellisvirta 125A (valittavissa 80A / 100A / 125A). Lähdöt 8kpl 32A. Kotelointiluokka IP31 (IP34 suojaovella varustettuna).</v>
      </c>
      <c r="L39" s="13" t="str">
        <f>IF(Peilaus!E37="","",Peilaus!E37)</f>
        <v>LKS1090</v>
      </c>
      <c r="M39" s="13">
        <f>IF(Peilaus!F37="","",Peilaus!F37)</f>
        <v>3426358</v>
      </c>
    </row>
    <row r="40" spans="9:13" ht="33" customHeight="1" x14ac:dyDescent="0.35">
      <c r="I40" s="13" t="str">
        <f>IF(Peilaus!B38="","",Peilaus!B38)</f>
        <v>LKM16316X</v>
      </c>
      <c r="J40" s="13">
        <f>IF(Peilaus!C38="","",Peilaus!C38)</f>
        <v>3510738</v>
      </c>
      <c r="K40" s="14" t="str">
        <f>IF(Peilaus!D38="","",Peilaus!D38)</f>
        <v>Latauskeskus sähkölaitosmittauksella, seinäasennus. Nimellisvirta 160A (valittavissa 100A / 125A / 160A). Lähdöt 16kpl 32A. Kotelointiluokka IP31 (IP34 suojaovella varustettuna).</v>
      </c>
      <c r="L40" s="13" t="str">
        <f>IF(Peilaus!E38="","",Peilaus!E38)</f>
        <v>LKS1490</v>
      </c>
      <c r="M40" s="13">
        <f>IF(Peilaus!F38="","",Peilaus!F38)</f>
        <v>3436871</v>
      </c>
    </row>
    <row r="41" spans="9:13" ht="33" customHeight="1" x14ac:dyDescent="0.35">
      <c r="I41" s="13" t="str">
        <f>IF(Peilaus!B39="","",Peilaus!B39)</f>
        <v>LKM25324X</v>
      </c>
      <c r="J41" s="13">
        <f>IF(Peilaus!C39="","",Peilaus!C39)</f>
        <v>3510739</v>
      </c>
      <c r="K41" s="14" t="str">
        <f>IF(Peilaus!D39="","",Peilaus!D39)</f>
        <v>Latauskeskus sähkölaitosmittauksella, seinäasennus. Nimellisvirta 250A (valittavissa 160A / 200A / 250A). Lähdöt 24kpl 32A. Kotelointiluokka IP31 (IP34 suojaovella varustettuna).</v>
      </c>
      <c r="L41" s="13" t="str">
        <f>IF(Peilaus!E39="","",Peilaus!E39)</f>
        <v>LKS1690</v>
      </c>
      <c r="M41" s="13">
        <f>IF(Peilaus!F39="","",Peilaus!F39)</f>
        <v>3436872</v>
      </c>
    </row>
    <row r="42" spans="9:13" ht="33" customHeight="1" x14ac:dyDescent="0.35">
      <c r="I42" s="13" t="str">
        <f>IF(Peilaus!B40="","",Peilaus!B40)</f>
        <v>LKM12308VX</v>
      </c>
      <c r="J42" s="13">
        <f>IF(Peilaus!C40="","",Peilaus!C40)</f>
        <v>3510741</v>
      </c>
      <c r="K42" s="14" t="str">
        <f>IF(Peilaus!D40="","",Peilaus!D40)</f>
        <v>Latauskeskus sähkölaitosmittauksella, seinäasennus. Nimellisvirta 125A (valittavissa 80A / 100A / 125A). Lähdöt 8kpl 32A vikavirtasuojattu. Kotelointiluokka IP31 (IP34 suojaovella varustettuna).</v>
      </c>
      <c r="L42" s="13" t="str">
        <f>IF(Peilaus!E40="","",Peilaus!E40)</f>
        <v>LKS1090</v>
      </c>
      <c r="M42" s="13">
        <f>IF(Peilaus!F40="","",Peilaus!F40)</f>
        <v>3426358</v>
      </c>
    </row>
    <row r="43" spans="9:13" ht="33" customHeight="1" x14ac:dyDescent="0.35">
      <c r="I43" s="13" t="str">
        <f>IF(Peilaus!B41="","",Peilaus!B41)</f>
        <v>LKM16316VX</v>
      </c>
      <c r="J43" s="13">
        <f>IF(Peilaus!C41="","",Peilaus!C41)</f>
        <v>3510742</v>
      </c>
      <c r="K43" s="14" t="str">
        <f>IF(Peilaus!D41="","",Peilaus!D41)</f>
        <v>Latauskeskus sähkölaitosmittauksella, seinäasennus. Nimellisvirta 160A (valittavissa 100A / 125A / 160A). Lähdöt 16kpl 32A vikavirtasuojattu. Kotelointiluokka IP31 (IP34 suojaovella varustettuna).</v>
      </c>
      <c r="L43" s="13" t="str">
        <f>IF(Peilaus!E41="","",Peilaus!E41)</f>
        <v>LKS1490</v>
      </c>
      <c r="M43" s="13">
        <f>IF(Peilaus!F41="","",Peilaus!F41)</f>
        <v>3436871</v>
      </c>
    </row>
    <row r="44" spans="9:13" ht="33" customHeight="1" x14ac:dyDescent="0.35">
      <c r="I44" s="13" t="str">
        <f>IF(Peilaus!B42="","",Peilaus!B42)</f>
        <v>LKM25324VX</v>
      </c>
      <c r="J44" s="13">
        <f>IF(Peilaus!C42="","",Peilaus!C42)</f>
        <v>3510743</v>
      </c>
      <c r="K44" s="14" t="str">
        <f>IF(Peilaus!D42="","",Peilaus!D42)</f>
        <v>Latauskeskus sähkölaitosmittauksella, seinäasennus. Nimellisvirta 250A (valittavissa 160A / 200A / 250A). Lähdöt 24kpl 32A vikavirtasuojattu. Kotelointiluokka IP31 (IP34 suojaovella varustettuna).</v>
      </c>
      <c r="L44" s="13" t="str">
        <f>IF(Peilaus!E42="","",Peilaus!E42)</f>
        <v>LKS1690</v>
      </c>
      <c r="M44" s="13">
        <f>IF(Peilaus!F42="","",Peilaus!F42)</f>
        <v>3436872</v>
      </c>
    </row>
    <row r="45" spans="9:13" ht="33" customHeight="1" x14ac:dyDescent="0.35">
      <c r="I45" s="13" t="str">
        <f>IF(Peilaus!B43="","",Peilaus!B43)</f>
        <v>LKM12212X</v>
      </c>
      <c r="J45" s="13">
        <f>IF(Peilaus!C43="","",Peilaus!C43)</f>
        <v>3510745</v>
      </c>
      <c r="K45" s="14" t="str">
        <f>IF(Peilaus!D43="","",Peilaus!D43)</f>
        <v>Latauskeskus sähkölaitosmittauksella, seinäasennus. Nimellisvirta 125A (valittavissa 80A / 100A / 125A). Lähdöt 12kpl 20A. Kotelointiluokka IP31 (IP34 suojaovella varustettuna).</v>
      </c>
      <c r="L45" s="13" t="str">
        <f>IF(Peilaus!E43="","",Peilaus!E43)</f>
        <v>LKS1090</v>
      </c>
      <c r="M45" s="13">
        <f>IF(Peilaus!F43="","",Peilaus!F43)</f>
        <v>3426358</v>
      </c>
    </row>
    <row r="46" spans="9:13" ht="33" customHeight="1" x14ac:dyDescent="0.35">
      <c r="I46" s="13" t="str">
        <f>IF(Peilaus!B44="","",Peilaus!B44)</f>
        <v>LKM16224X</v>
      </c>
      <c r="J46" s="13">
        <f>IF(Peilaus!C44="","",Peilaus!C44)</f>
        <v>3510746</v>
      </c>
      <c r="K46" s="14" t="str">
        <f>IF(Peilaus!D44="","",Peilaus!D44)</f>
        <v>Latauskeskus sähkölaitosmittauksella, seinäasennus. Nimellisvirta 160A (valittavissa 100A / 125A / 160A). Lähdöt 24kpl 20A. Kotelointiluokka IP31 (IP34 suojaovella varustettuna).</v>
      </c>
      <c r="L46" s="13" t="str">
        <f>IF(Peilaus!E44="","",Peilaus!E44)</f>
        <v>LKS1490</v>
      </c>
      <c r="M46" s="13">
        <f>IF(Peilaus!F44="","",Peilaus!F44)</f>
        <v>3436871</v>
      </c>
    </row>
    <row r="47" spans="9:13" ht="33" customHeight="1" x14ac:dyDescent="0.35">
      <c r="I47" s="13" t="str">
        <f>IF(Peilaus!B45="","",Peilaus!B45)</f>
        <v>LKM25236X</v>
      </c>
      <c r="J47" s="13">
        <f>IF(Peilaus!C45="","",Peilaus!C45)</f>
        <v>3510747</v>
      </c>
      <c r="K47" s="14" t="str">
        <f>IF(Peilaus!D45="","",Peilaus!D45)</f>
        <v>Latauskeskus sähkölaitosmittauksella, seinäasennus. Nimellisvirta 250A (valittavissa 160A / 200A / 250A). Lähdöt 36kpl 20A. Kotelointiluokka IP31 (IP34 suojaovella varustettuna).</v>
      </c>
      <c r="L47" s="13" t="str">
        <f>IF(Peilaus!E45="","",Peilaus!E45)</f>
        <v>LKS1690</v>
      </c>
      <c r="M47" s="13">
        <f>IF(Peilaus!F45="","",Peilaus!F45)</f>
        <v>3436872</v>
      </c>
    </row>
    <row r="48" spans="9:13" ht="33" customHeight="1" x14ac:dyDescent="0.35">
      <c r="I48" s="13" t="str">
        <f>IF(Peilaus!B46="","",Peilaus!B46)</f>
        <v>LKM12212VX</v>
      </c>
      <c r="J48" s="13">
        <f>IF(Peilaus!C46="","",Peilaus!C46)</f>
        <v>3510748</v>
      </c>
      <c r="K48" s="14" t="str">
        <f>IF(Peilaus!D46="","",Peilaus!D46)</f>
        <v>Latauskeskus sähkölaitosmittauksella, seinäasennus. Nimellisvirta 125A (valittavissa 80A / 100A / 125A). Lähdöt 12kpl 20A vikavirtasuojattu. Kotelointiluokka IP31 (IP34 suojaovella varustettuna).</v>
      </c>
      <c r="L48" s="13" t="str">
        <f>IF(Peilaus!E46="","",Peilaus!E46)</f>
        <v>LKS1090</v>
      </c>
      <c r="M48" s="13">
        <f>IF(Peilaus!F46="","",Peilaus!F46)</f>
        <v>3426358</v>
      </c>
    </row>
    <row r="49" spans="9:13" ht="33" customHeight="1" x14ac:dyDescent="0.35">
      <c r="I49" s="13" t="str">
        <f>IF(Peilaus!B47="","",Peilaus!B47)</f>
        <v>LKM16224VX</v>
      </c>
      <c r="J49" s="13">
        <f>IF(Peilaus!C47="","",Peilaus!C47)</f>
        <v>3510749</v>
      </c>
      <c r="K49" s="14" t="str">
        <f>IF(Peilaus!D47="","",Peilaus!D47)</f>
        <v>Latauskeskus sähkölaitosmittauksella, seinäasennus. Nimellisvirta 160A (valittavissa 100A / 125A / 160A). Lähdöt 24kpl 20A vikavirtasuojattu. Kotelointiluokka IP31 (IP34 suojaovella varustettuna).</v>
      </c>
      <c r="L49" s="13" t="str">
        <f>IF(Peilaus!E47="","",Peilaus!E47)</f>
        <v>LKS1490</v>
      </c>
      <c r="M49" s="13">
        <f>IF(Peilaus!F47="","",Peilaus!F47)</f>
        <v>3436871</v>
      </c>
    </row>
    <row r="50" spans="9:13" ht="33" customHeight="1" x14ac:dyDescent="0.35">
      <c r="I50" s="13" t="str">
        <f>IF(Peilaus!B48="","",Peilaus!B48)</f>
        <v>LKM25236VX</v>
      </c>
      <c r="J50" s="13">
        <f>IF(Peilaus!C48="","",Peilaus!C48)</f>
        <v>3510750</v>
      </c>
      <c r="K50" s="14" t="str">
        <f>IF(Peilaus!D48="","",Peilaus!D48)</f>
        <v>Latauskeskus sähkölaitosmittauksella, seinäasennus. Nimellisvirta 250A (valittavissa 160A / 200A / 250A). Lähdöt 36kpl 20A vikavirtasuojattu. Kotelointiluokka IP31 (IP34 suojaovella varustettuna).</v>
      </c>
      <c r="L50" s="13" t="str">
        <f>IF(Peilaus!E48="","",Peilaus!E48)</f>
        <v>LKS1690</v>
      </c>
      <c r="M50" s="13">
        <f>IF(Peilaus!F48="","",Peilaus!F48)</f>
        <v>3436872</v>
      </c>
    </row>
    <row r="51" spans="9:13" ht="33" customHeight="1" x14ac:dyDescent="0.35">
      <c r="I51" s="13" t="str">
        <f>IF(Peilaus!B49="","",Peilaus!B49)</f>
        <v>LKM12116X</v>
      </c>
      <c r="J51" s="13">
        <f>IF(Peilaus!C49="","",Peilaus!C49)</f>
        <v>3510751</v>
      </c>
      <c r="K51" s="14" t="str">
        <f>IF(Peilaus!D49="","",Peilaus!D49)</f>
        <v>Latauskeskus sähkölaitosmittauksella, seinäasennus. Nimellisvirta 125A (valittavissa 80A / 100A / 125A). Lähdöt 16kpl 16A. Kotelointiluokka IP31 (IP34 suojaovella varustettuna).</v>
      </c>
      <c r="L51" s="13" t="str">
        <f>IF(Peilaus!E49="","",Peilaus!E49)</f>
        <v>LKS1090</v>
      </c>
      <c r="M51" s="13">
        <f>IF(Peilaus!F49="","",Peilaus!F49)</f>
        <v>3426358</v>
      </c>
    </row>
    <row r="52" spans="9:13" ht="33" customHeight="1" x14ac:dyDescent="0.35">
      <c r="I52" s="13" t="str">
        <f>IF(Peilaus!B50="","",Peilaus!B50)</f>
        <v>LKM16132X</v>
      </c>
      <c r="J52" s="13">
        <f>IF(Peilaus!C50="","",Peilaus!C50)</f>
        <v>3510752</v>
      </c>
      <c r="K52" s="14" t="str">
        <f>IF(Peilaus!D50="","",Peilaus!D50)</f>
        <v>Latauskeskus sähkölaitosmittauksella, seinäasennus. Nimellisvirta 160A (valittavissa 100A / 125A / 160A). Lähdöt 32kpl 16A. Kotelointiluokka IP31 (IP34 suojaovella varustettuna).</v>
      </c>
      <c r="L52" s="13" t="str">
        <f>IF(Peilaus!E50="","",Peilaus!E50)</f>
        <v>LKS1490</v>
      </c>
      <c r="M52" s="13">
        <f>IF(Peilaus!F50="","",Peilaus!F50)</f>
        <v>3436871</v>
      </c>
    </row>
    <row r="53" spans="9:13" ht="33" customHeight="1" x14ac:dyDescent="0.35">
      <c r="I53" s="13" t="str">
        <f>IF(Peilaus!B51="","",Peilaus!B51)</f>
        <v>LKM12116VX</v>
      </c>
      <c r="J53" s="13">
        <f>IF(Peilaus!C51="","",Peilaus!C51)</f>
        <v>3510754</v>
      </c>
      <c r="K53" s="14" t="str">
        <f>IF(Peilaus!D51="","",Peilaus!D51)</f>
        <v>Latauskeskus sähkölaitosmittauksella, seinäasennus. Nimellisvirta 125A (valittavissa 80A / 100A / 125A). Lähdöt 16kpl 16A vikavirtasuojattu. Kotelointiluokka IP31 (IP34 suojaovella varustettuna).</v>
      </c>
      <c r="L53" s="13" t="str">
        <f>IF(Peilaus!E51="","",Peilaus!E51)</f>
        <v>LKS1090</v>
      </c>
      <c r="M53" s="13">
        <f>IF(Peilaus!F51="","",Peilaus!F51)</f>
        <v>3426358</v>
      </c>
    </row>
    <row r="54" spans="9:13" ht="33" customHeight="1" x14ac:dyDescent="0.35">
      <c r="I54" s="13" t="str">
        <f>IF(Peilaus!B52="","",Peilaus!B52)</f>
        <v>LKM16132VX</v>
      </c>
      <c r="J54" s="13">
        <f>IF(Peilaus!C52="","",Peilaus!C52)</f>
        <v>3510755</v>
      </c>
      <c r="K54" s="14" t="str">
        <f>IF(Peilaus!D52="","",Peilaus!D52)</f>
        <v>Latauskeskus sähkölaitosmittauksella, seinäasennus. Nimellisvirta 160A (valittavissa 100A / 125A / 160A). Lähdöt 32kpl 16A vikavirtasuojattu. Kotelointiluokka IP31 (IP34 suojaovella varustettuna).</v>
      </c>
      <c r="L54" s="13" t="str">
        <f>IF(Peilaus!E52="","",Peilaus!E52)</f>
        <v>LKS1490</v>
      </c>
      <c r="M54" s="13">
        <f>IF(Peilaus!F52="","",Peilaus!F52)</f>
        <v>3436871</v>
      </c>
    </row>
    <row r="55" spans="9:13" ht="33" customHeight="1" x14ac:dyDescent="0.35">
      <c r="I55" s="13" t="str">
        <f>IF(Peilaus!B53="","",Peilaus!B53)</f>
        <v>LJK12604X</v>
      </c>
      <c r="J55" s="13">
        <f>IF(Peilaus!C53="","",Peilaus!C53)</f>
        <v>3510757</v>
      </c>
      <c r="K55" s="14" t="str">
        <f>IF(Peilaus!D53="","",Peilaus!D53)</f>
        <v>Latausjakokaappi, ulkoasennus. Nimellisvirta 125A (valittavissa 80A / 100A / 125A). Lähdöt 4kpl 63A. Kotelointiluokka IP44. Jalusta JAL1000 (3500689) tilattava erikseen.</v>
      </c>
      <c r="L55" s="13" t="str">
        <f>IF(Peilaus!E53="","",Peilaus!E53)</f>
        <v>JAL1000</v>
      </c>
      <c r="M55" s="13">
        <f>IF(Peilaus!F53="","",Peilaus!F53)</f>
        <v>3500689</v>
      </c>
    </row>
    <row r="56" spans="9:13" ht="33" customHeight="1" x14ac:dyDescent="0.35">
      <c r="I56" s="13" t="str">
        <f>IF(Peilaus!B54="","",Peilaus!B54)</f>
        <v>LJK16608X</v>
      </c>
      <c r="J56" s="13">
        <f>IF(Peilaus!C54="","",Peilaus!C54)</f>
        <v>3510758</v>
      </c>
      <c r="K56" s="14" t="str">
        <f>IF(Peilaus!D54="","",Peilaus!D54)</f>
        <v>Latausjakokaappi, ulkoasennus. Nimellisvirta 160A (valittavissa 100A / 125A / 160A). Lähdöt 8kpl 63A. Kotelointiluokka IP44. Jalusta JAL1000 (3500689) tilattava erikseen.</v>
      </c>
      <c r="L56" s="13" t="str">
        <f>IF(Peilaus!E54="","",Peilaus!E54)</f>
        <v>JAL1000</v>
      </c>
      <c r="M56" s="13">
        <f>IF(Peilaus!F54="","",Peilaus!F54)</f>
        <v>3500689</v>
      </c>
    </row>
    <row r="57" spans="9:13" ht="33" customHeight="1" x14ac:dyDescent="0.35">
      <c r="I57" s="13" t="str">
        <f>IF(Peilaus!B55="","",Peilaus!B55)</f>
        <v>LJK25612X</v>
      </c>
      <c r="J57" s="13">
        <f>IF(Peilaus!C55="","",Peilaus!C55)</f>
        <v>3510759</v>
      </c>
      <c r="K57" s="14" t="str">
        <f>IF(Peilaus!D55="","",Peilaus!D55)</f>
        <v>Latausjakokaappi, ulkoasennus. Nimellisvirta 250A (valittavissa 160A / 200A / 250A). Lähdöt 12kpl 63A. Kotelointiluokka IP44. Jalusta JAL1200 (3500690) tilattava erikseen.</v>
      </c>
      <c r="L57" s="13" t="str">
        <f>IF(Peilaus!E55="","",Peilaus!E55)</f>
        <v>JAL1200</v>
      </c>
      <c r="M57" s="13">
        <f>IF(Peilaus!F55="","",Peilaus!F55)</f>
        <v>3500690</v>
      </c>
    </row>
    <row r="58" spans="9:13" ht="33" customHeight="1" x14ac:dyDescent="0.35">
      <c r="I58" s="13" t="str">
        <f>IF(Peilaus!B56="","",Peilaus!B56)</f>
        <v>LJK40616X</v>
      </c>
      <c r="J58" s="13">
        <f>IF(Peilaus!C56="","",Peilaus!C56)</f>
        <v>3510760</v>
      </c>
      <c r="K58" s="14" t="str">
        <f>IF(Peilaus!D56="","",Peilaus!D56)</f>
        <v>Latausjakokaappi, ulkoasennus. Nimellisvirta 400A (valittavissa 250A / 315A / 400A). Lähdöt 16kpl 63A. Kotelointiluokka IP44. Jalusta JAL1400 (3500691) tilattava erikseen.</v>
      </c>
      <c r="L58" s="13" t="str">
        <f>IF(Peilaus!E56="","",Peilaus!E56)</f>
        <v>JAL1400</v>
      </c>
      <c r="M58" s="13">
        <f>IF(Peilaus!F56="","",Peilaus!F56)</f>
        <v>3500691</v>
      </c>
    </row>
    <row r="59" spans="9:13" ht="33" customHeight="1" x14ac:dyDescent="0.35">
      <c r="I59" s="13" t="str">
        <f>IF(Peilaus!B57="","",Peilaus!B57)</f>
        <v>LJK12406X</v>
      </c>
      <c r="J59" s="13">
        <f>IF(Peilaus!C57="","",Peilaus!C57)</f>
        <v>3510761</v>
      </c>
      <c r="K59" s="14" t="str">
        <f>IF(Peilaus!D57="","",Peilaus!D57)</f>
        <v>Latausjakokaappi, ulkoasennus. Nimellisvirta 125A (valittavissa 80A / 100A / 125A). Lähdöt 6kpl 40A. Kotelointiluokka IP44. Jalusta JAL1000 (3500689) tilattava erikseen.</v>
      </c>
      <c r="L59" s="13" t="str">
        <f>IF(Peilaus!E57="","",Peilaus!E57)</f>
        <v>JAL1000</v>
      </c>
      <c r="M59" s="13">
        <f>IF(Peilaus!F57="","",Peilaus!F57)</f>
        <v>3500689</v>
      </c>
    </row>
    <row r="60" spans="9:13" ht="33" customHeight="1" x14ac:dyDescent="0.35">
      <c r="I60" s="13" t="str">
        <f>IF(Peilaus!B58="","",Peilaus!B58)</f>
        <v>LJK16412X</v>
      </c>
      <c r="J60" s="13">
        <f>IF(Peilaus!C58="","",Peilaus!C58)</f>
        <v>3510762</v>
      </c>
      <c r="K60" s="14" t="str">
        <f>IF(Peilaus!D58="","",Peilaus!D58)</f>
        <v>Latausjakokaappi, ulkoasennus. Nimellisvirta 160A (valittavissa 100A / 125A / 160A). Lähdöt 12kpl 40A. Kotelointiluokka IP44. Jalusta JAL1200 (3500690) tilattava erikseen.</v>
      </c>
      <c r="L60" s="13" t="str">
        <f>IF(Peilaus!E58="","",Peilaus!E58)</f>
        <v>JAL1200</v>
      </c>
      <c r="M60" s="13">
        <f>IF(Peilaus!F58="","",Peilaus!F58)</f>
        <v>3500690</v>
      </c>
    </row>
    <row r="61" spans="9:13" ht="33" customHeight="1" x14ac:dyDescent="0.35">
      <c r="I61" s="13" t="str">
        <f>IF(Peilaus!B59="","",Peilaus!B59)</f>
        <v>LJK25418X</v>
      </c>
      <c r="J61" s="13">
        <f>IF(Peilaus!C59="","",Peilaus!C59)</f>
        <v>3510763</v>
      </c>
      <c r="K61" s="14" t="str">
        <f>IF(Peilaus!D59="","",Peilaus!D59)</f>
        <v>Latausjakokaappi, ulkoasennus. Nimellisvirta 250A (valittavissa 160A / 200A / 250A). Lähdöt 18kpl 40A. Kotelointiluokka IP44. Jalusta JAL1400 (3500691) tilattava erikseen.</v>
      </c>
      <c r="L61" s="13" t="str">
        <f>IF(Peilaus!E59="","",Peilaus!E59)</f>
        <v>JAL1400</v>
      </c>
      <c r="M61" s="13">
        <f>IF(Peilaus!F59="","",Peilaus!F59)</f>
        <v>3500691</v>
      </c>
    </row>
    <row r="62" spans="9:13" ht="33" customHeight="1" x14ac:dyDescent="0.35">
      <c r="I62" s="13" t="str">
        <f>IF(Peilaus!B60="","",Peilaus!B60)</f>
        <v>LJK40424X</v>
      </c>
      <c r="J62" s="13">
        <f>IF(Peilaus!C60="","",Peilaus!C60)</f>
        <v>3510764</v>
      </c>
      <c r="K62" s="14" t="str">
        <f>IF(Peilaus!D60="","",Peilaus!D60)</f>
        <v>Latausjakokaappi, ulkoasennus. Nimellisvirta 400A (valittavissa 250A / 315A / 400A). Lähdöt 24kpl 40A. Kotelointiluokka IP44. Jalusta JAL1800 (3510700) tilattava erikseen.</v>
      </c>
      <c r="L62" s="13" t="str">
        <f>IF(Peilaus!E60="","",Peilaus!E60)</f>
        <v>JAL1800</v>
      </c>
      <c r="M62" s="13">
        <f>IF(Peilaus!F60="","",Peilaus!F60)</f>
        <v>3510700</v>
      </c>
    </row>
    <row r="63" spans="9:13" ht="33" customHeight="1" x14ac:dyDescent="0.35">
      <c r="I63" s="13" t="str">
        <f>IF(Peilaus!B61="","",Peilaus!B61)</f>
        <v>LJK12308X</v>
      </c>
      <c r="J63" s="13">
        <f>IF(Peilaus!C61="","",Peilaus!C61)</f>
        <v>3510765</v>
      </c>
      <c r="K63" s="14" t="str">
        <f>IF(Peilaus!D61="","",Peilaus!D61)</f>
        <v>Latausjakokaappi, ulkoasennus. Nimellisvirta 125A (valittavissa 80A / 100A / 125A). Lähdöt 8kpl 32A. Kotelointiluokka IP44. Jalusta JAL1000 (3500689) tilattava erikseen.</v>
      </c>
      <c r="L63" s="13" t="str">
        <f>IF(Peilaus!E61="","",Peilaus!E61)</f>
        <v>JAL1000</v>
      </c>
      <c r="M63" s="13">
        <f>IF(Peilaus!F61="","",Peilaus!F61)</f>
        <v>3500689</v>
      </c>
    </row>
    <row r="64" spans="9:13" ht="33" customHeight="1" x14ac:dyDescent="0.35">
      <c r="I64" s="13" t="str">
        <f>IF(Peilaus!B62="","",Peilaus!B62)</f>
        <v>LJK16316X</v>
      </c>
      <c r="J64" s="13">
        <f>IF(Peilaus!C62="","",Peilaus!C62)</f>
        <v>3510766</v>
      </c>
      <c r="K64" s="14" t="str">
        <f>IF(Peilaus!D62="","",Peilaus!D62)</f>
        <v>Latausjakokaappi, ulkoasennus. Nimellisvirta 160A (valittavissa 100A / 125A / 160A). Lähdöt 16kpl 32A. Kotelointiluokka IP44. Jalusta JAL1400 (3500691) tilattava erikseen.</v>
      </c>
      <c r="L64" s="13" t="str">
        <f>IF(Peilaus!E62="","",Peilaus!E62)</f>
        <v>JAL1400</v>
      </c>
      <c r="M64" s="13">
        <f>IF(Peilaus!F62="","",Peilaus!F62)</f>
        <v>3500691</v>
      </c>
    </row>
    <row r="65" spans="9:13" ht="33" customHeight="1" x14ac:dyDescent="0.35">
      <c r="I65" s="13" t="str">
        <f>IF(Peilaus!B63="","",Peilaus!B63)</f>
        <v>LJK25324X</v>
      </c>
      <c r="J65" s="13">
        <f>IF(Peilaus!C63="","",Peilaus!C63)</f>
        <v>3510767</v>
      </c>
      <c r="K65" s="14" t="str">
        <f>IF(Peilaus!D63="","",Peilaus!D63)</f>
        <v>Latausjakokaappi, ulkoasennus. Nimellisvirta 250A (valittavissa 160A / 200A / 250A). Lähdöt 24kpl 32A. Kotelointiluokka IP44. Jalusta JAL1600 (3500692) tilattava erikseen.</v>
      </c>
      <c r="L65" s="13" t="str">
        <f>IF(Peilaus!E63="","",Peilaus!E63)</f>
        <v>JAL1600</v>
      </c>
      <c r="M65" s="13">
        <f>IF(Peilaus!F63="","",Peilaus!F63)</f>
        <v>3500692</v>
      </c>
    </row>
    <row r="66" spans="9:13" ht="33" customHeight="1" x14ac:dyDescent="0.35">
      <c r="I66" s="13" t="str">
        <f>IF(Peilaus!B64="","",Peilaus!B64)</f>
        <v>LJK12308VX</v>
      </c>
      <c r="J66" s="13">
        <f>IF(Peilaus!C64="","",Peilaus!C64)</f>
        <v>3510768</v>
      </c>
      <c r="K66" s="14" t="str">
        <f>IF(Peilaus!D64="","",Peilaus!D64)</f>
        <v>Latausjakokaappi, ulkoasennus. Nimellisvirta 125A (valittavissa 80A / 100A / 125A). Lähdöt 8kpl 32A vikavirtasuojattu. Kotelointiluokka IP44. Jalusta JAL1000 (3500689) tilattava erikseen.</v>
      </c>
      <c r="L66" s="13" t="str">
        <f>IF(Peilaus!E64="","",Peilaus!E64)</f>
        <v>JAL1000</v>
      </c>
      <c r="M66" s="13">
        <f>IF(Peilaus!F64="","",Peilaus!F64)</f>
        <v>3500689</v>
      </c>
    </row>
    <row r="67" spans="9:13" ht="33" customHeight="1" x14ac:dyDescent="0.35">
      <c r="I67" s="13" t="str">
        <f>IF(Peilaus!B65="","",Peilaus!B65)</f>
        <v>LJK16316VX</v>
      </c>
      <c r="J67" s="13">
        <f>IF(Peilaus!C65="","",Peilaus!C65)</f>
        <v>3510769</v>
      </c>
      <c r="K67" s="14" t="str">
        <f>IF(Peilaus!D65="","",Peilaus!D65)</f>
        <v>Latausjakokaappi, ulkoasennus. Nimellisvirta 160A (valittavissa 100A / 125A / 160A). Lähdöt 16kpl 32A vikavirtasuojattu. Kotelointiluokka IP44. Jalusta JAL1400 (3500691) tilattava erikseen.</v>
      </c>
      <c r="L67" s="13" t="str">
        <f>IF(Peilaus!E65="","",Peilaus!E65)</f>
        <v>JAL1400</v>
      </c>
      <c r="M67" s="13">
        <f>IF(Peilaus!F65="","",Peilaus!F65)</f>
        <v>3500691</v>
      </c>
    </row>
    <row r="68" spans="9:13" ht="33" customHeight="1" x14ac:dyDescent="0.35">
      <c r="I68" s="13" t="str">
        <f>IF(Peilaus!B66="","",Peilaus!B66)</f>
        <v>LJK25324VX</v>
      </c>
      <c r="J68" s="13">
        <f>IF(Peilaus!C66="","",Peilaus!C66)</f>
        <v>3510770</v>
      </c>
      <c r="K68" s="14" t="str">
        <f>IF(Peilaus!D66="","",Peilaus!D66)</f>
        <v>Latausjakokaappi, ulkoasennus. Nimellisvirta 250A (valittavissa 160A / 200A / 250A). Lähdöt 24kpl 32A vikavirtasuojattu. Kotelointiluokka IP44. Jalusta JAL1600 (3500692) tilattava erikseen.</v>
      </c>
      <c r="L68" s="13" t="str">
        <f>IF(Peilaus!E66="","",Peilaus!E66)</f>
        <v>JAL1600</v>
      </c>
      <c r="M68" s="13">
        <f>IF(Peilaus!F66="","",Peilaus!F66)</f>
        <v>3500692</v>
      </c>
    </row>
    <row r="69" spans="9:13" ht="33" customHeight="1" x14ac:dyDescent="0.35">
      <c r="I69" s="13" t="str">
        <f>IF(Peilaus!B67="","",Peilaus!B67)</f>
        <v>LJK12212X</v>
      </c>
      <c r="J69" s="13">
        <f>IF(Peilaus!C67="","",Peilaus!C67)</f>
        <v>3510771</v>
      </c>
      <c r="K69" s="14" t="str">
        <f>IF(Peilaus!D67="","",Peilaus!D67)</f>
        <v>Latausjakokaappi, ulkoasennus. Nimellisvirta 125A (valittavissa 80A / 100A / 125A). Lähdöt 12kpl 20A. Kotelointiluokka IP44. Jalusta JAL1000 (3500689) tilattava erikseen.</v>
      </c>
      <c r="L69" s="13" t="str">
        <f>IF(Peilaus!E67="","",Peilaus!E67)</f>
        <v>JAL1000</v>
      </c>
      <c r="M69" s="13">
        <f>IF(Peilaus!F67="","",Peilaus!F67)</f>
        <v>3500689</v>
      </c>
    </row>
    <row r="70" spans="9:13" ht="33" customHeight="1" x14ac:dyDescent="0.35">
      <c r="I70" s="13" t="str">
        <f>IF(Peilaus!B68="","",Peilaus!B68)</f>
        <v>LJK16224X</v>
      </c>
      <c r="J70" s="13">
        <f>IF(Peilaus!C68="","",Peilaus!C68)</f>
        <v>3510772</v>
      </c>
      <c r="K70" s="14" t="str">
        <f>IF(Peilaus!D68="","",Peilaus!D68)</f>
        <v>Latausjakokaappi, ulkoasennus. Nimellisvirta 160A (valittavissa 100A / 125A / 160A). Lähdöt 24kpl 20A. Kotelointiluokka IP44. Jalusta JAL1200 (3500690) tilattava erikseen.</v>
      </c>
      <c r="L70" s="13" t="str">
        <f>IF(Peilaus!E68="","",Peilaus!E68)</f>
        <v>JAL1200</v>
      </c>
      <c r="M70" s="13">
        <f>IF(Peilaus!F68="","",Peilaus!F68)</f>
        <v>3500690</v>
      </c>
    </row>
    <row r="71" spans="9:13" ht="33" customHeight="1" x14ac:dyDescent="0.35">
      <c r="I71" s="13" t="str">
        <f>IF(Peilaus!B69="","",Peilaus!B69)</f>
        <v>LJK25236X</v>
      </c>
      <c r="J71" s="13">
        <f>IF(Peilaus!C69="","",Peilaus!C69)</f>
        <v>3510773</v>
      </c>
      <c r="K71" s="14" t="str">
        <f>IF(Peilaus!D69="","",Peilaus!D69)</f>
        <v>Latausjakokaappi, ulkoasennus. Nimellisvirta 250A (valittavissa 160A / 200A / 250A). Lähdöt 36kpl 20A. Kotelointiluokka IP44. Jalusta JAL1600 (3500692) tilattava erikseen.</v>
      </c>
      <c r="L71" s="13" t="str">
        <f>IF(Peilaus!E69="","",Peilaus!E69)</f>
        <v>JAL1600</v>
      </c>
      <c r="M71" s="13">
        <f>IF(Peilaus!F69="","",Peilaus!F69)</f>
        <v>3500692</v>
      </c>
    </row>
    <row r="72" spans="9:13" ht="33" customHeight="1" x14ac:dyDescent="0.35">
      <c r="I72" s="13" t="str">
        <f>IF(Peilaus!B70="","",Peilaus!B70)</f>
        <v>LJK12212VX</v>
      </c>
      <c r="J72" s="13">
        <f>IF(Peilaus!C70="","",Peilaus!C70)</f>
        <v>3510774</v>
      </c>
      <c r="K72" s="14" t="str">
        <f>IF(Peilaus!D70="","",Peilaus!D70)</f>
        <v>Latausjakokaappi, ulkoasennus. Nimellisvirta 125A (valittavissa 80A / 100A / 125A). Lähdöt 12kpl 20A vikavirtasuojattu. Kotelointiluokka IP44. Jalusta JAL1000 (3500689) tilattava erikseen.</v>
      </c>
      <c r="L72" s="13" t="str">
        <f>IF(Peilaus!E70="","",Peilaus!E70)</f>
        <v>JAL1000</v>
      </c>
      <c r="M72" s="13">
        <f>IF(Peilaus!F70="","",Peilaus!F70)</f>
        <v>3500689</v>
      </c>
    </row>
    <row r="73" spans="9:13" ht="33" customHeight="1" x14ac:dyDescent="0.35">
      <c r="I73" s="13" t="str">
        <f>IF(Peilaus!B71="","",Peilaus!B71)</f>
        <v>LJK16224VX</v>
      </c>
      <c r="J73" s="13">
        <f>IF(Peilaus!C71="","",Peilaus!C71)</f>
        <v>3510775</v>
      </c>
      <c r="K73" s="14" t="str">
        <f>IF(Peilaus!D71="","",Peilaus!D71)</f>
        <v>Latausjakokaappi, ulkoasennus. Nimellisvirta 160A (valittavissa 100A / 125A / 160A). Lähdöt 24kpl 20A vikavirtasuojattu. Kotelointiluokka IP44. Jalusta JAL1200 (3500690) tilattava erikseen.</v>
      </c>
      <c r="L73" s="13" t="str">
        <f>IF(Peilaus!E71="","",Peilaus!E71)</f>
        <v>JAL1200</v>
      </c>
      <c r="M73" s="13">
        <f>IF(Peilaus!F71="","",Peilaus!F71)</f>
        <v>3500690</v>
      </c>
    </row>
    <row r="74" spans="9:13" ht="33" customHeight="1" x14ac:dyDescent="0.35">
      <c r="I74" s="13" t="str">
        <f>IF(Peilaus!B72="","",Peilaus!B72)</f>
        <v>LJK25236VX</v>
      </c>
      <c r="J74" s="13">
        <f>IF(Peilaus!C72="","",Peilaus!C72)</f>
        <v>3510776</v>
      </c>
      <c r="K74" s="14" t="str">
        <f>IF(Peilaus!D72="","",Peilaus!D72)</f>
        <v>Latausjakokaappi, ulkoasennus. Nimellisvirta 250A (valittavissa 160A / 200A / 250A). Lähdöt 36kpl 20A vikavirtasuojattu. Kotelointiluokka IP44. Jalusta JAL1600 (3500692) tilattava erikseen.</v>
      </c>
      <c r="L74" s="13" t="str">
        <f>IF(Peilaus!E72="","",Peilaus!E72)</f>
        <v>JAL1600</v>
      </c>
      <c r="M74" s="13">
        <f>IF(Peilaus!F72="","",Peilaus!F72)</f>
        <v>3500692</v>
      </c>
    </row>
    <row r="75" spans="9:13" ht="33" customHeight="1" x14ac:dyDescent="0.35">
      <c r="I75" s="13" t="str">
        <f>IF(Peilaus!B73="","",Peilaus!B73)</f>
        <v>LJK12116X</v>
      </c>
      <c r="J75" s="13">
        <f>IF(Peilaus!C73="","",Peilaus!C73)</f>
        <v>3510777</v>
      </c>
      <c r="K75" s="14" t="str">
        <f>IF(Peilaus!D73="","",Peilaus!D73)</f>
        <v>Latausjakokaappi, ulkoasennus. Nimellisvirta 125A (valittavissa 80A / 100A / 125A). Lähdöt 16kpl 16A. Kotelointiluokka IP44. Jalusta JAL1000 (3500689) tilattava erikseen.</v>
      </c>
      <c r="L75" s="13" t="str">
        <f>IF(Peilaus!E73="","",Peilaus!E73)</f>
        <v>JAL1000</v>
      </c>
      <c r="M75" s="13">
        <f>IF(Peilaus!F73="","",Peilaus!F73)</f>
        <v>3500689</v>
      </c>
    </row>
    <row r="76" spans="9:13" ht="33" customHeight="1" x14ac:dyDescent="0.35">
      <c r="I76" s="13" t="str">
        <f>IF(Peilaus!B74="","",Peilaus!B74)</f>
        <v>LJK16132X</v>
      </c>
      <c r="J76" s="13">
        <f>IF(Peilaus!C74="","",Peilaus!C74)</f>
        <v>3510778</v>
      </c>
      <c r="K76" s="14" t="str">
        <f>IF(Peilaus!D74="","",Peilaus!D74)</f>
        <v>Latausjakokaappi, ulkoasennus. Nimellisvirta 160A (valittavissa 100A / 125A / 160A). Lähdöt 32kpl 16A. Kotelointiluokka IP44. Jalusta JAL1400 (3500691) tilattava erikseen.</v>
      </c>
      <c r="L76" s="13" t="str">
        <f>IF(Peilaus!E74="","",Peilaus!E74)</f>
        <v>JAL1400</v>
      </c>
      <c r="M76" s="13">
        <f>IF(Peilaus!F74="","",Peilaus!F74)</f>
        <v>3500691</v>
      </c>
    </row>
    <row r="77" spans="9:13" ht="33" customHeight="1" x14ac:dyDescent="0.35">
      <c r="I77" s="13" t="str">
        <f>IF(Peilaus!B75="","",Peilaus!B75)</f>
        <v>LJK25148X</v>
      </c>
      <c r="J77" s="13">
        <f>IF(Peilaus!C75="","",Peilaus!C75)</f>
        <v>3510779</v>
      </c>
      <c r="K77" s="14" t="str">
        <f>IF(Peilaus!D75="","",Peilaus!D75)</f>
        <v>Latausjakokaappi, ulkoasennus. Nimellisvirta 250A (valittavissa 160A / 200A / 250A). Lähdöt 48kpl 16A. Kotelointiluokka IP44. Jalusta JAL1800 (3510700) tilattava erikseen.</v>
      </c>
      <c r="L77" s="13" t="str">
        <f>IF(Peilaus!E75="","",Peilaus!E75)</f>
        <v>JAL1800</v>
      </c>
      <c r="M77" s="13">
        <f>IF(Peilaus!F75="","",Peilaus!F75)</f>
        <v>3510700</v>
      </c>
    </row>
    <row r="78" spans="9:13" ht="33" customHeight="1" x14ac:dyDescent="0.35">
      <c r="I78" s="13" t="str">
        <f>IF(Peilaus!B76="","",Peilaus!B76)</f>
        <v>LJK12116VX</v>
      </c>
      <c r="J78" s="13">
        <f>IF(Peilaus!C76="","",Peilaus!C76)</f>
        <v>3510780</v>
      </c>
      <c r="K78" s="14" t="str">
        <f>IF(Peilaus!D76="","",Peilaus!D76)</f>
        <v>Latausjakokaappi, ulkoasennus. Nimellisvirta 125A (valittavissa 80A / 100A / 125A). Lähdöt 16kpl 16A vikavirtasuojattu. Kotelointiluokka IP44. Jalusta JAL1000 (3500689) tilattava erikseen.</v>
      </c>
      <c r="L78" s="13" t="str">
        <f>IF(Peilaus!E76="","",Peilaus!E76)</f>
        <v>JAL1000</v>
      </c>
      <c r="M78" s="13">
        <f>IF(Peilaus!F76="","",Peilaus!F76)</f>
        <v>3500689</v>
      </c>
    </row>
    <row r="79" spans="9:13" ht="33" customHeight="1" x14ac:dyDescent="0.35">
      <c r="I79" s="13" t="str">
        <f>IF(Peilaus!B77="","",Peilaus!B77)</f>
        <v>LJK16132VX</v>
      </c>
      <c r="J79" s="13">
        <f>IF(Peilaus!C77="","",Peilaus!C77)</f>
        <v>3510781</v>
      </c>
      <c r="K79" s="14" t="str">
        <f>IF(Peilaus!D77="","",Peilaus!D77)</f>
        <v>Latausjakokaappi, ulkoasennus. Nimellisvirta 160A (valittavissa 100A / 125A / 160A). Lähdöt 32kpl 16A vikavirtasuojattu. Kotelointiluokka IP44. Jalusta JAL1400 (3500691) tilattava erikseen.</v>
      </c>
      <c r="L79" s="13" t="str">
        <f>IF(Peilaus!E77="","",Peilaus!E77)</f>
        <v>JAL1400</v>
      </c>
      <c r="M79" s="13">
        <f>IF(Peilaus!F77="","",Peilaus!F77)</f>
        <v>3500691</v>
      </c>
    </row>
    <row r="80" spans="9:13" ht="33" customHeight="1" x14ac:dyDescent="0.35">
      <c r="I80" s="13" t="str">
        <f>IF(Peilaus!B78="","",Peilaus!B78)</f>
        <v>LJK25148VX</v>
      </c>
      <c r="J80" s="13">
        <f>IF(Peilaus!C78="","",Peilaus!C78)</f>
        <v>3510782</v>
      </c>
      <c r="K80" s="14" t="str">
        <f>IF(Peilaus!D78="","",Peilaus!D78)</f>
        <v>Latausjakokaappi, ulkoasennus. Nimellisvirta 250A (valittavissa 160A / 200A / 250A). Lähdöt 48kpl 16A vikavirtasuojattu. Kotelointiluokka IP44. Jalusta JAL1800 (3510700) tilattava erikseen.</v>
      </c>
      <c r="L80" s="13" t="str">
        <f>IF(Peilaus!E78="","",Peilaus!E78)</f>
        <v>JAL1800</v>
      </c>
      <c r="M80" s="13">
        <f>IF(Peilaus!F78="","",Peilaus!F78)</f>
        <v>3510700</v>
      </c>
    </row>
    <row r="81" spans="9:13" ht="33" customHeight="1" x14ac:dyDescent="0.35">
      <c r="I81" s="13" t="str">
        <f>IF(Peilaus!B79="","",Peilaus!B79)</f>
        <v>LJKM12604X</v>
      </c>
      <c r="J81" s="13">
        <f>IF(Peilaus!C79="","",Peilaus!C79)</f>
        <v>3510783</v>
      </c>
      <c r="K81" s="14" t="str">
        <f>IF(Peilaus!D79="","",Peilaus!D79)</f>
        <v>Latausjakokaappi sähkölaitosmittauksella, ulkoasennus. Nimellisvirta 125A (valittavissa 80A / 100A / 125A). Lähdöt 4kpl 63A. Kotelointiluokka IP44. Jalusta JAL1200 (3500690) tilattava erikseen.</v>
      </c>
      <c r="L81" s="13" t="str">
        <f>IF(Peilaus!E79="","",Peilaus!E79)</f>
        <v>JAL1200</v>
      </c>
      <c r="M81" s="13">
        <f>IF(Peilaus!F79="","",Peilaus!F79)</f>
        <v>3500690</v>
      </c>
    </row>
    <row r="82" spans="9:13" ht="33" customHeight="1" x14ac:dyDescent="0.35">
      <c r="I82" s="13" t="str">
        <f>IF(Peilaus!B80="","",Peilaus!B80)</f>
        <v>LJKM16608X</v>
      </c>
      <c r="J82" s="13">
        <f>IF(Peilaus!C80="","",Peilaus!C80)</f>
        <v>3510784</v>
      </c>
      <c r="K82" s="14" t="str">
        <f>IF(Peilaus!D80="","",Peilaus!D80)</f>
        <v>Latausjakokaappi sähkölaitosmittauksella, ulkoasennus. Nimellisvirta 160A (valittavissa 100A / 125A / 160A). Lähdöt 8kpl 63A. Kotelointiluokka IP44. Jalusta JAL1400 (3500691) tilattava erikseen.</v>
      </c>
      <c r="L82" s="13" t="str">
        <f>IF(Peilaus!E80="","",Peilaus!E80)</f>
        <v>JAL1400</v>
      </c>
      <c r="M82" s="13">
        <f>IF(Peilaus!F80="","",Peilaus!F80)</f>
        <v>3500691</v>
      </c>
    </row>
    <row r="83" spans="9:13" ht="33" customHeight="1" x14ac:dyDescent="0.35">
      <c r="I83" s="13" t="str">
        <f>IF(Peilaus!B81="","",Peilaus!B81)</f>
        <v>LJKM25612X</v>
      </c>
      <c r="J83" s="13">
        <f>IF(Peilaus!C81="","",Peilaus!C81)</f>
        <v>3510785</v>
      </c>
      <c r="K83" s="14" t="str">
        <f>IF(Peilaus!D81="","",Peilaus!D81)</f>
        <v>Latausjakokaappi sähkölaitosmittauksella, ulkoasennus. Nimellisvirta 250A (valittavissa 160A / 200A / 250A). Lähdöt 12kpl 63A. Kotelointiluokka IP44. Jalusta JAL1600 (3500692) tilattava erikseen.</v>
      </c>
      <c r="L83" s="13" t="str">
        <f>IF(Peilaus!E81="","",Peilaus!E81)</f>
        <v>JAL1600</v>
      </c>
      <c r="M83" s="13">
        <f>IF(Peilaus!F81="","",Peilaus!F81)</f>
        <v>3500692</v>
      </c>
    </row>
    <row r="84" spans="9:13" ht="33" customHeight="1" x14ac:dyDescent="0.35">
      <c r="I84" s="13" t="str">
        <f>IF(Peilaus!B82="","",Peilaus!B82)</f>
        <v>LJKM40616X</v>
      </c>
      <c r="J84" s="13">
        <f>IF(Peilaus!C82="","",Peilaus!C82)</f>
        <v>3510786</v>
      </c>
      <c r="K84" s="14" t="str">
        <f>IF(Peilaus!D82="","",Peilaus!D82)</f>
        <v>Latausjakokaappi sähkölaitosmittauksella, ulkoasennus. Nimellisvirta 400A (valittavissa 250A / 315A / 400A). Lähdöt 16kpl 63A. Kotelointiluokka IP44. Jalusta JAL1800 (3510700) tilattava erikseen.</v>
      </c>
      <c r="L84" s="13" t="str">
        <f>IF(Peilaus!E82="","",Peilaus!E82)</f>
        <v>JAL1800</v>
      </c>
      <c r="M84" s="13">
        <f>IF(Peilaus!F82="","",Peilaus!F82)</f>
        <v>3510700</v>
      </c>
    </row>
    <row r="85" spans="9:13" ht="33" customHeight="1" x14ac:dyDescent="0.35">
      <c r="I85" s="13" t="str">
        <f>IF(Peilaus!B83="","",Peilaus!B83)</f>
        <v>LJKM12406X</v>
      </c>
      <c r="J85" s="13">
        <f>IF(Peilaus!C83="","",Peilaus!C83)</f>
        <v>3510787</v>
      </c>
      <c r="K85" s="14" t="str">
        <f>IF(Peilaus!D83="","",Peilaus!D83)</f>
        <v>Latausjakokaappi sähkölaitosmittauksella, ulkoasennus. Nimellisvirta 125A (valittavissa 80A / 100A / 125A). Lähdöt 6kpl 40A. Kotelointiluokka IP44. Jalusta JAL1200 (3500690) tilattava erikseen.</v>
      </c>
      <c r="L85" s="13" t="str">
        <f>IF(Peilaus!E83="","",Peilaus!E83)</f>
        <v>JAL1200</v>
      </c>
      <c r="M85" s="13">
        <f>IF(Peilaus!F83="","",Peilaus!F83)</f>
        <v>3500690</v>
      </c>
    </row>
    <row r="86" spans="9:13" ht="33" customHeight="1" x14ac:dyDescent="0.35">
      <c r="I86" s="13" t="str">
        <f>IF(Peilaus!B84="","",Peilaus!B84)</f>
        <v>LJKM16412X</v>
      </c>
      <c r="J86" s="13">
        <f>IF(Peilaus!C84="","",Peilaus!C84)</f>
        <v>3510788</v>
      </c>
      <c r="K86" s="14" t="str">
        <f>IF(Peilaus!D84="","",Peilaus!D84)</f>
        <v>Latausjakokaappi sähkölaitosmittauksella, ulkoasennus. Nimellisvirta 160A (valittavissa 100A / 125A / 160A). Lähdöt 12kpl 40A. Kotelointiluokka IP44. Jalusta JAL1600 (3500692) tilattava erikseen.</v>
      </c>
      <c r="L86" s="13" t="str">
        <f>IF(Peilaus!E84="","",Peilaus!E84)</f>
        <v>JAL1600</v>
      </c>
      <c r="M86" s="13">
        <f>IF(Peilaus!F84="","",Peilaus!F84)</f>
        <v>3500692</v>
      </c>
    </row>
    <row r="87" spans="9:13" ht="33" customHeight="1" x14ac:dyDescent="0.35">
      <c r="I87" s="13" t="str">
        <f>IF(Peilaus!B85="","",Peilaus!B85)</f>
        <v>LJKM25418X</v>
      </c>
      <c r="J87" s="13">
        <f>IF(Peilaus!C85="","",Peilaus!C85)</f>
        <v>3510789</v>
      </c>
      <c r="K87" s="14" t="str">
        <f>IF(Peilaus!D85="","",Peilaus!D85)</f>
        <v>Latausjakokaappi sähkölaitosmittauksella, ulkoasennus. Nimellisvirta 250A (valittavissa 160A / 200A / 250A). Lähdöt 18kpl 40A. Kotelointiluokka IP44. Jalusta JAL1800 (3510700) tilattava erikseen.</v>
      </c>
      <c r="L87" s="13" t="str">
        <f>IF(Peilaus!E85="","",Peilaus!E85)</f>
        <v>JAL1800</v>
      </c>
      <c r="M87" s="13">
        <f>IF(Peilaus!F85="","",Peilaus!F85)</f>
        <v>3510700</v>
      </c>
    </row>
    <row r="88" spans="9:13" ht="33" customHeight="1" x14ac:dyDescent="0.35">
      <c r="I88" s="13" t="str">
        <f>IF(Peilaus!B86="","",Peilaus!B86)</f>
        <v>LJKM12308X</v>
      </c>
      <c r="J88" s="13">
        <f>IF(Peilaus!C86="","",Peilaus!C86)</f>
        <v>3510791</v>
      </c>
      <c r="K88" s="14" t="str">
        <f>IF(Peilaus!D86="","",Peilaus!D86)</f>
        <v>Latausjakokaappi sähkölaitosmittauksella, ulkoasennus. Nimellisvirta 125A (valittavissa 80A / 100A / 125A). Lähdöt 8kpl 32A. Kotelointiluokka IP44. Jalusta JAL1400 (3500691) tilattava erikseen.</v>
      </c>
      <c r="L88" s="13" t="str">
        <f>IF(Peilaus!E86="","",Peilaus!E86)</f>
        <v>JAL1400</v>
      </c>
      <c r="M88" s="13">
        <f>IF(Peilaus!F86="","",Peilaus!F86)</f>
        <v>3500691</v>
      </c>
    </row>
    <row r="89" spans="9:13" ht="33" customHeight="1" x14ac:dyDescent="0.35">
      <c r="I89" s="13" t="str">
        <f>IF(Peilaus!B87="","",Peilaus!B87)</f>
        <v>LJKM16316X</v>
      </c>
      <c r="J89" s="13">
        <f>IF(Peilaus!C87="","",Peilaus!C87)</f>
        <v>3510792</v>
      </c>
      <c r="K89" s="14" t="str">
        <f>IF(Peilaus!D87="","",Peilaus!D87)</f>
        <v>Latausjakokaappi sähkölaitosmittauksella, ulkoasennus. Nimellisvirta 160A (valittavissa 100A / 125A / 160A). Lähdöt 16kpl 32A. Kotelointiluokka IP44. Jalusta JAL1800 (3510700) tilattava erikseen.</v>
      </c>
      <c r="L89" s="13" t="str">
        <f>IF(Peilaus!E87="","",Peilaus!E87)</f>
        <v>JAL1800</v>
      </c>
      <c r="M89" s="13">
        <f>IF(Peilaus!F87="","",Peilaus!F87)</f>
        <v>3510700</v>
      </c>
    </row>
    <row r="90" spans="9:13" ht="33" customHeight="1" x14ac:dyDescent="0.35">
      <c r="I90" s="13" t="str">
        <f>IF(Peilaus!B88="","",Peilaus!B88)</f>
        <v>LJKM25320X</v>
      </c>
      <c r="J90" s="13">
        <f>IF(Peilaus!C88="","",Peilaus!C88)</f>
        <v>3510793</v>
      </c>
      <c r="K90" s="14" t="str">
        <f>IF(Peilaus!D88="","",Peilaus!D88)</f>
        <v>Latausjakokaappi sähkölaitosmittauksella, ulkoasennus. Nimellisvirta 250A (valittavissa 160A / 200A / 250A). Lähdöt 20kpl 32A. Kotelointiluokka IP44. Jalusta JAL1800 (3510700) tilattava erikseen.</v>
      </c>
      <c r="L90" s="13" t="str">
        <f>IF(Peilaus!E88="","",Peilaus!E88)</f>
        <v>JAL1800</v>
      </c>
      <c r="M90" s="13">
        <f>IF(Peilaus!F88="","",Peilaus!F88)</f>
        <v>3510700</v>
      </c>
    </row>
    <row r="91" spans="9:13" ht="33" customHeight="1" x14ac:dyDescent="0.35">
      <c r="I91" s="13" t="str">
        <f>IF(Peilaus!B89="","",Peilaus!B89)</f>
        <v>LJKM12308VX</v>
      </c>
      <c r="J91" s="13">
        <f>IF(Peilaus!C89="","",Peilaus!C89)</f>
        <v>3510794</v>
      </c>
      <c r="K91" s="14" t="str">
        <f>IF(Peilaus!D89="","",Peilaus!D89)</f>
        <v>Latausjakokaappi sähkölaitosmittauksella, ulkoasennus. Nimellisvirta 125A (valittavissa 80A / 100A / 125A). Lähdöt 8kpl 32A vvsk. Kotelointiluokka IP44. Jalusta JAL1400 (3500691) tilattava erikseen.</v>
      </c>
      <c r="L91" s="13" t="str">
        <f>IF(Peilaus!E89="","",Peilaus!E89)</f>
        <v>JAL1400</v>
      </c>
      <c r="M91" s="13">
        <f>IF(Peilaus!F89="","",Peilaus!F89)</f>
        <v>3500691</v>
      </c>
    </row>
    <row r="92" spans="9:13" ht="33" customHeight="1" x14ac:dyDescent="0.35">
      <c r="I92" s="13" t="str">
        <f>IF(Peilaus!B90="","",Peilaus!B90)</f>
        <v>LJKM16316VX</v>
      </c>
      <c r="J92" s="13">
        <f>IF(Peilaus!C90="","",Peilaus!C90)</f>
        <v>3510795</v>
      </c>
      <c r="K92" s="14" t="str">
        <f>IF(Peilaus!D90="","",Peilaus!D90)</f>
        <v>Latausjakokaappi sähkölaitosmittauksella, ulkoasennus. Nimellisvirta 160A (valittavissa 100A / 125A / 160A). Lähdöt 16kpl 32A vvsk. Kotelointiluokka IP44. Jalusta JAL1800 (3510700) tilattava erikseen.</v>
      </c>
      <c r="L92" s="13" t="str">
        <f>IF(Peilaus!E90="","",Peilaus!E90)</f>
        <v>JAL1800</v>
      </c>
      <c r="M92" s="13">
        <f>IF(Peilaus!F90="","",Peilaus!F90)</f>
        <v>3510700</v>
      </c>
    </row>
    <row r="93" spans="9:13" ht="33" customHeight="1" x14ac:dyDescent="0.35">
      <c r="I93" s="13" t="str">
        <f>IF(Peilaus!B91="","",Peilaus!B91)</f>
        <v>LJKM25320VX</v>
      </c>
      <c r="J93" s="13">
        <f>IF(Peilaus!C91="","",Peilaus!C91)</f>
        <v>3510796</v>
      </c>
      <c r="K93" s="14" t="str">
        <f>IF(Peilaus!D91="","",Peilaus!D91)</f>
        <v>Latausjakokaappi sähkölaitosmittauksella, ulkoasennus. Nimellisvirta 250A (valittavissa 160A / 200A / 250A). Lähdöt 20kpl 32A vvsk. Kotelointiluokka IP44. Jalusta JAL1800 (3510700) tilattava erikseen.</v>
      </c>
      <c r="L93" s="13" t="str">
        <f>IF(Peilaus!E91="","",Peilaus!E91)</f>
        <v>JAL1800</v>
      </c>
      <c r="M93" s="13">
        <f>IF(Peilaus!F91="","",Peilaus!F91)</f>
        <v>3510700</v>
      </c>
    </row>
    <row r="94" spans="9:13" ht="33" customHeight="1" x14ac:dyDescent="0.35">
      <c r="I94" s="13" t="str">
        <f>IF(Peilaus!B92="","",Peilaus!B92)</f>
        <v>LJKM12212X</v>
      </c>
      <c r="J94" s="13">
        <f>IF(Peilaus!C92="","",Peilaus!C92)</f>
        <v>3510797</v>
      </c>
      <c r="K94" s="14" t="str">
        <f>IF(Peilaus!D92="","",Peilaus!D92)</f>
        <v>Latausjakokaappi sähkölaitosmittauksella, ulkoasennus. Nimellisvirta 125A (valittavissa 80A / 100A / 125A). Lähdöt 12kpl 20A. Kotelointiluokka IP44. Jalusta JAL1400 (3500691) tilattava erikseen.</v>
      </c>
      <c r="L94" s="13" t="str">
        <f>IF(Peilaus!E92="","",Peilaus!E92)</f>
        <v>JAL1400</v>
      </c>
      <c r="M94" s="13">
        <f>IF(Peilaus!F92="","",Peilaus!F92)</f>
        <v>3500691</v>
      </c>
    </row>
    <row r="95" spans="9:13" ht="33" customHeight="1" x14ac:dyDescent="0.35">
      <c r="I95" s="13" t="str">
        <f>IF(Peilaus!B93="","",Peilaus!B93)</f>
        <v>LJKM16224X</v>
      </c>
      <c r="J95" s="13">
        <f>IF(Peilaus!C93="","",Peilaus!C93)</f>
        <v>3510798</v>
      </c>
      <c r="K95" s="14" t="str">
        <f>IF(Peilaus!D93="","",Peilaus!D93)</f>
        <v>Latausjakokaappi sähkölaitosmittauksella, ulkoasennus. Nimellisvirta 160A (valittavissa 100A / 125A / 160A). Lähdöt 24kpl 20A. Kotelointiluokka IP44. Jalusta JAL1800 (3510700) tilattava erikseen.</v>
      </c>
      <c r="L95" s="13" t="str">
        <f>IF(Peilaus!E93="","",Peilaus!E93)</f>
        <v>JAL1800</v>
      </c>
      <c r="M95" s="13">
        <f>IF(Peilaus!F93="","",Peilaus!F93)</f>
        <v>3510700</v>
      </c>
    </row>
    <row r="96" spans="9:13" ht="33" customHeight="1" x14ac:dyDescent="0.35">
      <c r="I96" s="13" t="str">
        <f>IF(Peilaus!B94="","",Peilaus!B94)</f>
        <v>LJKM25232X</v>
      </c>
      <c r="J96" s="13">
        <f>IF(Peilaus!C94="","",Peilaus!C94)</f>
        <v>3510799</v>
      </c>
      <c r="K96" s="14" t="str">
        <f>IF(Peilaus!D94="","",Peilaus!D94)</f>
        <v>Latausjakokaappi sähkölaitosmittauksella, ulkoasennus. Nimellisvirta 250A (valittavissa 160A / 200A / 250A). Lähdöt 32kpl 20A. Kotelointiluokka IP44. Jalusta JAL1800 (3510700) tilattava erikseen.</v>
      </c>
      <c r="L96" s="13" t="str">
        <f>IF(Peilaus!E94="","",Peilaus!E94)</f>
        <v>JAL1800</v>
      </c>
      <c r="M96" s="13">
        <f>IF(Peilaus!F94="","",Peilaus!F94)</f>
        <v>3510700</v>
      </c>
    </row>
    <row r="97" spans="9:13" ht="33" customHeight="1" x14ac:dyDescent="0.35">
      <c r="I97" s="13" t="str">
        <f>IF(Peilaus!B95="","",Peilaus!B95)</f>
        <v>LJKM12212VX</v>
      </c>
      <c r="J97" s="13">
        <f>IF(Peilaus!C95="","",Peilaus!C95)</f>
        <v>3510800</v>
      </c>
      <c r="K97" s="14" t="str">
        <f>IF(Peilaus!D95="","",Peilaus!D95)</f>
        <v>Latausjakokaappi sähkölaitosmittauksella, ulkoasennus. Nimellisvirta 125A (valittavissa 80A / 100A / 125A). Lähdöt 12kpl 20A vvsk. Kotelointiluokka IP44. Jalusta JAL1400 (3500691) tilattava erikseen.</v>
      </c>
      <c r="L97" s="13" t="str">
        <f>IF(Peilaus!E95="","",Peilaus!E95)</f>
        <v>JAL1400</v>
      </c>
      <c r="M97" s="13">
        <f>IF(Peilaus!F95="","",Peilaus!F95)</f>
        <v>3500691</v>
      </c>
    </row>
    <row r="98" spans="9:13" ht="33" customHeight="1" x14ac:dyDescent="0.35">
      <c r="I98" s="13" t="str">
        <f>IF(Peilaus!B96="","",Peilaus!B96)</f>
        <v>LJKM16224VX</v>
      </c>
      <c r="J98" s="13">
        <f>IF(Peilaus!C96="","",Peilaus!C96)</f>
        <v>3510801</v>
      </c>
      <c r="K98" s="14" t="str">
        <f>IF(Peilaus!D96="","",Peilaus!D96)</f>
        <v>Latausjakokaappi sähkölaitosmittauksella, ulkoasennus. Nimellisvirta 160A (valittavissa 100A / 125A / 160A). Lähdöt 24kpl 20A vvsk. Kotelointiluokka IP44. Jalusta JAL1800 (3510700) tilattava erikseen.</v>
      </c>
      <c r="L98" s="13" t="str">
        <f>IF(Peilaus!E96="","",Peilaus!E96)</f>
        <v>JAL1800</v>
      </c>
      <c r="M98" s="13">
        <f>IF(Peilaus!F96="","",Peilaus!F96)</f>
        <v>3510700</v>
      </c>
    </row>
    <row r="99" spans="9:13" ht="33" customHeight="1" x14ac:dyDescent="0.35">
      <c r="I99" s="13" t="str">
        <f>IF(Peilaus!B97="","",Peilaus!B97)</f>
        <v>LJKM25232VX</v>
      </c>
      <c r="J99" s="13">
        <f>IF(Peilaus!C97="","",Peilaus!C97)</f>
        <v>3510802</v>
      </c>
      <c r="K99" s="14" t="str">
        <f>IF(Peilaus!D97="","",Peilaus!D97)</f>
        <v>Latausjakokaappi sähkölaitosmittauksella, ulkoasennus. Nimellisvirta 250A (valittavissa 160A / 200A / 250A). Lähdöt 32kpl 20A vvsk. Kotelointiluokka IP44. Jalusta JAL1800 (3510700) tilattava erikseen.</v>
      </c>
      <c r="L99" s="13" t="str">
        <f>IF(Peilaus!E97="","",Peilaus!E97)</f>
        <v>JAL1800</v>
      </c>
      <c r="M99" s="13">
        <f>IF(Peilaus!F97="","",Peilaus!F97)</f>
        <v>3510700</v>
      </c>
    </row>
    <row r="100" spans="9:13" ht="33" customHeight="1" x14ac:dyDescent="0.35">
      <c r="I100" s="13" t="str">
        <f>IF(Peilaus!B98="","",Peilaus!B98)</f>
        <v>LJKM12116X</v>
      </c>
      <c r="J100" s="13">
        <f>IF(Peilaus!C98="","",Peilaus!C98)</f>
        <v>3510803</v>
      </c>
      <c r="K100" s="14" t="str">
        <f>IF(Peilaus!D98="","",Peilaus!D98)</f>
        <v>Latausjakokaappi sähkölaitosmittauksella, ulkoasennus. Nimellisvirta 125A (valittavissa 80A / 100A / 125A). Lähdöt 16kpl 16A. Kotelointiluokka IP44. Jalusta JAL1400 (3500691) tilattava erikseen.</v>
      </c>
      <c r="L100" s="13" t="str">
        <f>IF(Peilaus!E98="","",Peilaus!E98)</f>
        <v>JAL1400</v>
      </c>
      <c r="M100" s="13">
        <f>IF(Peilaus!F98="","",Peilaus!F98)</f>
        <v>3500691</v>
      </c>
    </row>
    <row r="101" spans="9:13" ht="33" customHeight="1" x14ac:dyDescent="0.35">
      <c r="I101" s="13" t="str">
        <f>IF(Peilaus!B99="","",Peilaus!B99)</f>
        <v>LJKM16132X</v>
      </c>
      <c r="J101" s="13">
        <f>IF(Peilaus!C99="","",Peilaus!C99)</f>
        <v>3510804</v>
      </c>
      <c r="K101" s="14" t="str">
        <f>IF(Peilaus!D99="","",Peilaus!D99)</f>
        <v>Latausjakokaappi sähkölaitosmittauksella, ulkoasennus. Nimellisvirta 160A (valittavissa 100A / 125A / 160A). Lähdöt 32kpl 16A. Kotelointiluokka IP44. Jalusta JAL1800 (3510700) tilattava erikseen.</v>
      </c>
      <c r="L101" s="13" t="str">
        <f>IF(Peilaus!E99="","",Peilaus!E99)</f>
        <v>JAL1800</v>
      </c>
      <c r="M101" s="13">
        <f>IF(Peilaus!F99="","",Peilaus!F99)</f>
        <v>3510700</v>
      </c>
    </row>
    <row r="102" spans="9:13" ht="33" customHeight="1" x14ac:dyDescent="0.35">
      <c r="I102" s="13" t="str">
        <f>IF(Peilaus!B100="","",Peilaus!B100)</f>
        <v>LJKM12116VX</v>
      </c>
      <c r="J102" s="13">
        <f>IF(Peilaus!C100="","",Peilaus!C100)</f>
        <v>3510806</v>
      </c>
      <c r="K102" s="14" t="str">
        <f>IF(Peilaus!D100="","",Peilaus!D100)</f>
        <v>Latausjakokaappi sähkölaitosmittauksella, ulkoasennus. Nimellisvirta 125A (valittavissa 80A / 100A / 125A). Lähdöt 16kpl 16A vvsk. Kotelointiluokka IP44. Jalusta JAL1400 (3500691) tilattava erikseen.</v>
      </c>
      <c r="L102" s="13" t="str">
        <f>IF(Peilaus!E100="","",Peilaus!E100)</f>
        <v>JAL1400</v>
      </c>
      <c r="M102" s="13">
        <f>IF(Peilaus!F100="","",Peilaus!F100)</f>
        <v>3500691</v>
      </c>
    </row>
    <row r="103" spans="9:13" ht="33" customHeight="1" x14ac:dyDescent="0.35">
      <c r="I103" s="13" t="str">
        <f>IF(Peilaus!B101="","",Peilaus!B101)</f>
        <v>LJKM16132VX</v>
      </c>
      <c r="J103" s="13">
        <f>IF(Peilaus!C101="","",Peilaus!C101)</f>
        <v>3510807</v>
      </c>
      <c r="K103" s="14" t="str">
        <f>IF(Peilaus!D101="","",Peilaus!D101)</f>
        <v>Latausjakokaappi sähkölaitosmittauksella, ulkoasennus. Nimellisvirta 160A (valittavissa 100A / 125A / 160A). Lähdöt 32kpl 16A vvsk. Kotelointiluokka IP44. Jalusta JAL1800 (3510700) tilattava erikseen.</v>
      </c>
      <c r="L103" s="13" t="str">
        <f>IF(Peilaus!E101="","",Peilaus!E101)</f>
        <v>JAL1800</v>
      </c>
      <c r="M103" s="13">
        <f>IF(Peilaus!F101="","",Peilaus!F101)</f>
        <v>3510700</v>
      </c>
    </row>
  </sheetData>
  <sheetProtection algorithmName="SHA-512" hashValue="bu9UXpKuJOysWYl375tb/7WLWnp9kc+PUlV7MeIW6V+WzUdTVw9AnqYnvy0+AWCuwDV6jLUGVreqVAkbWyTP5A==" saltValue="ZWdO57AYZY+nxgvQj2V9Cw==" spinCount="100000" sheet="1" formatCells="0" formatColumns="0" formatRows="0" insertColumns="0" insertRows="0" insertHyperlinks="0" deleteColumns="0" deleteRows="0" selectLockedCells="1" autoFilter="0" pivotTables="0"/>
  <mergeCells count="10">
    <mergeCell ref="B9:C9"/>
    <mergeCell ref="E9:G9"/>
    <mergeCell ref="B11:C11"/>
    <mergeCell ref="E11:G11"/>
    <mergeCell ref="B3:C3"/>
    <mergeCell ref="E3:G3"/>
    <mergeCell ref="B5:C5"/>
    <mergeCell ref="E5:G5"/>
    <mergeCell ref="B7:C7"/>
    <mergeCell ref="E7:G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331B4A2-9122-4FDA-B674-67CA6B831F00}">
          <x14:formula1>
            <xm:f>Taul2!$A$2:$A$4</xm:f>
          </x14:formula1>
          <xm:sqref>E3:G3</xm:sqref>
        </x14:dataValidation>
        <x14:dataValidation type="list" allowBlank="1" showInputMessage="1" showErrorMessage="1" xr:uid="{C87E1AC9-0897-48CF-B98F-5004C1AD0BD2}">
          <x14:formula1>
            <xm:f>Taul2!$B$2:$B$4</xm:f>
          </x14:formula1>
          <xm:sqref>E5:G5</xm:sqref>
        </x14:dataValidation>
        <x14:dataValidation type="list" allowBlank="1" showInputMessage="1" showErrorMessage="1" xr:uid="{BC3C9EBF-8A55-4F50-BDB7-C5D567787FA2}">
          <x14:formula1>
            <xm:f>Taul2!$C$2:$C$4</xm:f>
          </x14:formula1>
          <xm:sqref>E7:G7</xm:sqref>
        </x14:dataValidation>
        <x14:dataValidation type="list" allowBlank="1" showInputMessage="1" showErrorMessage="1" xr:uid="{B8A9C11E-A842-4EE3-8FFA-F39221203318}">
          <x14:formula1>
            <xm:f>Taul2!$D$2:$D$6</xm:f>
          </x14:formula1>
          <xm:sqref>E9:G9</xm:sqref>
        </x14:dataValidation>
        <x14:dataValidation type="list" allowBlank="1" showInputMessage="1" showErrorMessage="1" xr:uid="{D8A56EA2-FD68-43F3-8212-BF252A8A1275}">
          <x14:formula1>
            <xm:f>Taul2!$E$2:$E$7</xm:f>
          </x14:formula1>
          <xm:sqref>E11:G11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3C23-B644-419D-8301-A0AB204CCD0D}">
  <dimension ref="A1:E7"/>
  <sheetViews>
    <sheetView workbookViewId="0">
      <selection activeCell="D13" sqref="D13"/>
    </sheetView>
  </sheetViews>
  <sheetFormatPr defaultRowHeight="14.4" x14ac:dyDescent="0.3"/>
  <cols>
    <col min="1" max="1" width="31.33203125" bestFit="1" customWidth="1"/>
    <col min="2" max="2" width="31" bestFit="1" customWidth="1"/>
    <col min="3" max="3" width="23.33203125" bestFit="1" customWidth="1"/>
    <col min="4" max="4" width="22.33203125" bestFit="1" customWidth="1"/>
  </cols>
  <sheetData>
    <row r="1" spans="1:5" x14ac:dyDescent="0.3">
      <c r="A1" t="s">
        <v>5</v>
      </c>
      <c r="B1" t="s">
        <v>7</v>
      </c>
      <c r="C1" t="s">
        <v>8</v>
      </c>
      <c r="D1" t="s">
        <v>9</v>
      </c>
      <c r="E1" t="s">
        <v>11</v>
      </c>
    </row>
    <row r="2" spans="1:5" x14ac:dyDescent="0.3">
      <c r="A2" t="s">
        <v>6</v>
      </c>
      <c r="B2" t="s">
        <v>6</v>
      </c>
      <c r="C2" t="s">
        <v>6</v>
      </c>
      <c r="D2" t="s">
        <v>6</v>
      </c>
      <c r="E2" t="s">
        <v>6</v>
      </c>
    </row>
    <row r="3" spans="1:5" x14ac:dyDescent="0.3">
      <c r="A3" t="s">
        <v>13</v>
      </c>
      <c r="B3" t="s">
        <v>14</v>
      </c>
      <c r="C3" t="s">
        <v>15</v>
      </c>
      <c r="D3" t="s">
        <v>10</v>
      </c>
      <c r="E3" t="s">
        <v>16</v>
      </c>
    </row>
    <row r="4" spans="1:5" x14ac:dyDescent="0.3">
      <c r="A4" t="s">
        <v>17</v>
      </c>
      <c r="B4" t="s">
        <v>18</v>
      </c>
      <c r="C4" t="s">
        <v>19</v>
      </c>
      <c r="D4" t="s">
        <v>20</v>
      </c>
      <c r="E4" t="s">
        <v>12</v>
      </c>
    </row>
    <row r="5" spans="1:5" x14ac:dyDescent="0.3">
      <c r="D5" t="s">
        <v>21</v>
      </c>
      <c r="E5" t="s">
        <v>22</v>
      </c>
    </row>
    <row r="6" spans="1:5" x14ac:dyDescent="0.3">
      <c r="D6" t="s">
        <v>23</v>
      </c>
      <c r="E6" t="s">
        <v>24</v>
      </c>
    </row>
    <row r="7" spans="1:5" x14ac:dyDescent="0.3">
      <c r="E7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0781-A288-4FBC-B9D9-F08F02BDDCF4}">
  <dimension ref="A1:N102"/>
  <sheetViews>
    <sheetView zoomScaleNormal="100" workbookViewId="0">
      <selection activeCell="F102" sqref="F102"/>
    </sheetView>
  </sheetViews>
  <sheetFormatPr defaultRowHeight="14.4" x14ac:dyDescent="0.3"/>
  <cols>
    <col min="2" max="2" width="14.33203125" bestFit="1" customWidth="1"/>
    <col min="3" max="3" width="13" bestFit="1" customWidth="1"/>
    <col min="4" max="4" width="53.5546875" customWidth="1"/>
    <col min="5" max="5" width="12.109375" bestFit="1" customWidth="1"/>
    <col min="6" max="6" width="24.5546875" bestFit="1" customWidth="1"/>
    <col min="7" max="7" width="12.88671875" bestFit="1" customWidth="1"/>
    <col min="8" max="8" width="17.109375" bestFit="1" customWidth="1"/>
    <col min="9" max="9" width="11.88671875" bestFit="1" customWidth="1"/>
    <col min="10" max="10" width="15.109375" bestFit="1" customWidth="1"/>
    <col min="11" max="11" width="16.109375" bestFit="1" customWidth="1"/>
    <col min="12" max="12" width="23.33203125" bestFit="1" customWidth="1"/>
    <col min="13" max="13" width="11.88671875" bestFit="1" customWidth="1"/>
    <col min="14" max="14" width="13" bestFit="1" customWidth="1"/>
  </cols>
  <sheetData>
    <row r="1" spans="1:14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13</v>
      </c>
      <c r="H1" t="s">
        <v>17</v>
      </c>
      <c r="I1" t="s">
        <v>14</v>
      </c>
      <c r="J1" t="s">
        <v>18</v>
      </c>
      <c r="K1" t="s">
        <v>15</v>
      </c>
      <c r="L1" t="s">
        <v>19</v>
      </c>
      <c r="M1" t="s">
        <v>26</v>
      </c>
      <c r="N1" t="s">
        <v>27</v>
      </c>
    </row>
    <row r="2" spans="1:14" ht="50.1" customHeight="1" x14ac:dyDescent="0.3">
      <c r="A2">
        <v>1</v>
      </c>
      <c r="B2" s="1" t="s">
        <v>28</v>
      </c>
      <c r="C2" s="1">
        <v>3510701</v>
      </c>
      <c r="D2" s="2" t="s">
        <v>29</v>
      </c>
      <c r="E2" s="1" t="s">
        <v>30</v>
      </c>
      <c r="F2" s="1">
        <v>3426356</v>
      </c>
      <c r="G2" t="s">
        <v>13</v>
      </c>
      <c r="J2" t="s">
        <v>18</v>
      </c>
      <c r="L2" t="s">
        <v>19</v>
      </c>
      <c r="M2" s="1" t="s">
        <v>10</v>
      </c>
      <c r="N2" t="s">
        <v>16</v>
      </c>
    </row>
    <row r="3" spans="1:14" ht="50.1" customHeight="1" x14ac:dyDescent="0.3">
      <c r="A3">
        <v>2</v>
      </c>
      <c r="B3" s="1" t="s">
        <v>31</v>
      </c>
      <c r="C3" s="1">
        <v>3510702</v>
      </c>
      <c r="D3" s="2" t="s">
        <v>32</v>
      </c>
      <c r="E3" s="1" t="s">
        <v>30</v>
      </c>
      <c r="F3" s="1">
        <v>3426356</v>
      </c>
      <c r="G3" t="s">
        <v>13</v>
      </c>
      <c r="J3" t="s">
        <v>18</v>
      </c>
      <c r="L3" t="s">
        <v>19</v>
      </c>
      <c r="M3" s="1" t="s">
        <v>20</v>
      </c>
      <c r="N3" t="s">
        <v>16</v>
      </c>
    </row>
    <row r="4" spans="1:14" ht="50.1" customHeight="1" x14ac:dyDescent="0.3">
      <c r="A4">
        <v>3</v>
      </c>
      <c r="B4" s="1" t="s">
        <v>33</v>
      </c>
      <c r="C4" s="1">
        <v>3510703</v>
      </c>
      <c r="D4" s="2" t="s">
        <v>34</v>
      </c>
      <c r="E4" s="1" t="s">
        <v>30</v>
      </c>
      <c r="F4" s="1">
        <v>3426356</v>
      </c>
      <c r="G4" t="s">
        <v>13</v>
      </c>
      <c r="J4" t="s">
        <v>18</v>
      </c>
      <c r="L4" t="s">
        <v>19</v>
      </c>
      <c r="M4" s="1" t="s">
        <v>21</v>
      </c>
      <c r="N4" t="s">
        <v>16</v>
      </c>
    </row>
    <row r="5" spans="1:14" ht="50.1" customHeight="1" x14ac:dyDescent="0.3">
      <c r="A5">
        <v>4</v>
      </c>
      <c r="B5" s="1" t="s">
        <v>35</v>
      </c>
      <c r="C5" s="1">
        <v>3510704</v>
      </c>
      <c r="D5" s="2" t="s">
        <v>36</v>
      </c>
      <c r="E5" s="1" t="s">
        <v>37</v>
      </c>
      <c r="F5" s="1">
        <v>3436870</v>
      </c>
      <c r="G5" t="s">
        <v>13</v>
      </c>
      <c r="J5" t="s">
        <v>18</v>
      </c>
      <c r="L5" t="s">
        <v>19</v>
      </c>
      <c r="M5" s="1" t="s">
        <v>23</v>
      </c>
      <c r="N5" t="s">
        <v>16</v>
      </c>
    </row>
    <row r="6" spans="1:14" ht="50.1" customHeight="1" x14ac:dyDescent="0.3">
      <c r="A6">
        <v>5</v>
      </c>
      <c r="B6" s="1" t="s">
        <v>38</v>
      </c>
      <c r="C6" s="1">
        <v>3510705</v>
      </c>
      <c r="D6" s="2" t="s">
        <v>39</v>
      </c>
      <c r="E6" s="1" t="s">
        <v>30</v>
      </c>
      <c r="F6" s="1">
        <v>3426356</v>
      </c>
      <c r="G6" t="s">
        <v>13</v>
      </c>
      <c r="J6" t="s">
        <v>18</v>
      </c>
      <c r="L6" t="s">
        <v>19</v>
      </c>
      <c r="M6" s="1" t="s">
        <v>10</v>
      </c>
      <c r="N6" t="s">
        <v>12</v>
      </c>
    </row>
    <row r="7" spans="1:14" ht="50.1" customHeight="1" x14ac:dyDescent="0.3">
      <c r="A7">
        <v>6</v>
      </c>
      <c r="B7" s="1" t="s">
        <v>40</v>
      </c>
      <c r="C7" s="1">
        <v>3510706</v>
      </c>
      <c r="D7" s="2" t="s">
        <v>41</v>
      </c>
      <c r="E7" s="1" t="s">
        <v>30</v>
      </c>
      <c r="F7" s="1">
        <v>3426356</v>
      </c>
      <c r="G7" t="s">
        <v>13</v>
      </c>
      <c r="J7" t="s">
        <v>18</v>
      </c>
      <c r="L7" t="s">
        <v>19</v>
      </c>
      <c r="M7" s="1" t="s">
        <v>20</v>
      </c>
      <c r="N7" t="s">
        <v>12</v>
      </c>
    </row>
    <row r="8" spans="1:14" ht="50.1" customHeight="1" x14ac:dyDescent="0.3">
      <c r="A8">
        <v>7</v>
      </c>
      <c r="B8" s="1" t="s">
        <v>42</v>
      </c>
      <c r="C8" s="1">
        <v>3510707</v>
      </c>
      <c r="D8" s="2" t="s">
        <v>43</v>
      </c>
      <c r="E8" s="1" t="s">
        <v>44</v>
      </c>
      <c r="F8" s="1">
        <v>3426358</v>
      </c>
      <c r="G8" t="s">
        <v>13</v>
      </c>
      <c r="J8" t="s">
        <v>18</v>
      </c>
      <c r="L8" t="s">
        <v>19</v>
      </c>
      <c r="M8" s="1" t="s">
        <v>21</v>
      </c>
      <c r="N8" t="s">
        <v>12</v>
      </c>
    </row>
    <row r="9" spans="1:14" ht="50.1" customHeight="1" x14ac:dyDescent="0.3">
      <c r="A9">
        <v>8</v>
      </c>
      <c r="B9" s="1" t="s">
        <v>45</v>
      </c>
      <c r="C9" s="1">
        <v>3510708</v>
      </c>
      <c r="D9" s="2" t="s">
        <v>46</v>
      </c>
      <c r="E9" s="1" t="s">
        <v>37</v>
      </c>
      <c r="F9" s="1">
        <v>3436870</v>
      </c>
      <c r="G9" t="s">
        <v>13</v>
      </c>
      <c r="J9" t="s">
        <v>18</v>
      </c>
      <c r="L9" t="s">
        <v>19</v>
      </c>
      <c r="M9" s="1" t="s">
        <v>23</v>
      </c>
      <c r="N9" t="s">
        <v>12</v>
      </c>
    </row>
    <row r="10" spans="1:14" ht="50.1" customHeight="1" x14ac:dyDescent="0.3">
      <c r="A10">
        <v>9</v>
      </c>
      <c r="B10" s="1" t="s">
        <v>47</v>
      </c>
      <c r="C10" s="1">
        <v>3510709</v>
      </c>
      <c r="D10" s="2" t="s">
        <v>48</v>
      </c>
      <c r="E10" s="1" t="s">
        <v>30</v>
      </c>
      <c r="F10" s="1">
        <v>3426356</v>
      </c>
      <c r="G10" t="s">
        <v>13</v>
      </c>
      <c r="J10" t="s">
        <v>18</v>
      </c>
      <c r="L10" t="s">
        <v>19</v>
      </c>
      <c r="M10" s="1" t="s">
        <v>10</v>
      </c>
      <c r="N10" t="s">
        <v>22</v>
      </c>
    </row>
    <row r="11" spans="1:14" ht="50.1" customHeight="1" x14ac:dyDescent="0.3">
      <c r="A11">
        <v>10</v>
      </c>
      <c r="B11" s="1" t="s">
        <v>49</v>
      </c>
      <c r="C11" s="1">
        <v>3510710</v>
      </c>
      <c r="D11" s="2" t="s">
        <v>50</v>
      </c>
      <c r="E11" s="1" t="s">
        <v>44</v>
      </c>
      <c r="F11" s="1">
        <v>3426358</v>
      </c>
      <c r="G11" t="s">
        <v>13</v>
      </c>
      <c r="J11" t="s">
        <v>18</v>
      </c>
      <c r="L11" t="s">
        <v>19</v>
      </c>
      <c r="M11" s="1" t="s">
        <v>20</v>
      </c>
      <c r="N11" t="s">
        <v>22</v>
      </c>
    </row>
    <row r="12" spans="1:14" ht="50.1" customHeight="1" x14ac:dyDescent="0.3">
      <c r="A12">
        <v>11</v>
      </c>
      <c r="B12" s="1" t="s">
        <v>51</v>
      </c>
      <c r="C12" s="1">
        <v>3510711</v>
      </c>
      <c r="D12" s="2" t="s">
        <v>52</v>
      </c>
      <c r="E12" s="1" t="s">
        <v>37</v>
      </c>
      <c r="F12" s="1">
        <v>3436870</v>
      </c>
      <c r="G12" t="s">
        <v>13</v>
      </c>
      <c r="J12" t="s">
        <v>18</v>
      </c>
      <c r="L12" t="s">
        <v>19</v>
      </c>
      <c r="M12" s="1" t="s">
        <v>21</v>
      </c>
      <c r="N12" t="s">
        <v>22</v>
      </c>
    </row>
    <row r="13" spans="1:14" ht="50.1" customHeight="1" x14ac:dyDescent="0.3">
      <c r="A13">
        <v>12</v>
      </c>
      <c r="B13" s="1" t="s">
        <v>53</v>
      </c>
      <c r="C13" s="1">
        <v>3510712</v>
      </c>
      <c r="D13" s="2" t="s">
        <v>54</v>
      </c>
      <c r="E13" s="1" t="s">
        <v>55</v>
      </c>
      <c r="F13" s="1">
        <v>3436871</v>
      </c>
      <c r="G13" t="s">
        <v>13</v>
      </c>
      <c r="J13" t="s">
        <v>18</v>
      </c>
      <c r="L13" t="s">
        <v>19</v>
      </c>
      <c r="M13" s="1" t="s">
        <v>23</v>
      </c>
      <c r="N13" t="s">
        <v>22</v>
      </c>
    </row>
    <row r="14" spans="1:14" ht="50.1" customHeight="1" x14ac:dyDescent="0.3">
      <c r="A14">
        <v>13</v>
      </c>
      <c r="B14" s="1" t="s">
        <v>56</v>
      </c>
      <c r="C14" s="1">
        <v>3510713</v>
      </c>
      <c r="D14" s="2" t="s">
        <v>57</v>
      </c>
      <c r="E14" s="1" t="s">
        <v>30</v>
      </c>
      <c r="F14" s="1">
        <v>3426356</v>
      </c>
      <c r="G14" t="s">
        <v>13</v>
      </c>
      <c r="J14" t="s">
        <v>18</v>
      </c>
      <c r="K14" t="s">
        <v>15</v>
      </c>
      <c r="M14" s="1" t="s">
        <v>10</v>
      </c>
      <c r="N14" t="s">
        <v>22</v>
      </c>
    </row>
    <row r="15" spans="1:14" ht="50.1" customHeight="1" x14ac:dyDescent="0.3">
      <c r="A15">
        <v>14</v>
      </c>
      <c r="B15" s="1" t="s">
        <v>58</v>
      </c>
      <c r="C15" s="1">
        <v>3510714</v>
      </c>
      <c r="D15" s="2" t="s">
        <v>59</v>
      </c>
      <c r="E15" s="1" t="s">
        <v>44</v>
      </c>
      <c r="F15" s="1">
        <v>3426358</v>
      </c>
      <c r="G15" t="s">
        <v>13</v>
      </c>
      <c r="J15" t="s">
        <v>18</v>
      </c>
      <c r="K15" t="s">
        <v>15</v>
      </c>
      <c r="M15" s="1" t="s">
        <v>20</v>
      </c>
      <c r="N15" t="s">
        <v>22</v>
      </c>
    </row>
    <row r="16" spans="1:14" ht="50.1" customHeight="1" x14ac:dyDescent="0.3">
      <c r="A16">
        <v>15</v>
      </c>
      <c r="B16" s="1" t="s">
        <v>60</v>
      </c>
      <c r="C16" s="1">
        <v>3510715</v>
      </c>
      <c r="D16" s="2" t="s">
        <v>61</v>
      </c>
      <c r="E16" s="1" t="s">
        <v>37</v>
      </c>
      <c r="F16" s="1">
        <v>3436870</v>
      </c>
      <c r="G16" t="s">
        <v>13</v>
      </c>
      <c r="J16" t="s">
        <v>18</v>
      </c>
      <c r="K16" t="s">
        <v>15</v>
      </c>
      <c r="M16" s="1" t="s">
        <v>21</v>
      </c>
      <c r="N16" t="s">
        <v>22</v>
      </c>
    </row>
    <row r="17" spans="1:14" ht="50.1" customHeight="1" x14ac:dyDescent="0.3">
      <c r="A17">
        <v>16</v>
      </c>
      <c r="B17" s="1" t="s">
        <v>62</v>
      </c>
      <c r="C17" s="1">
        <v>3510716</v>
      </c>
      <c r="D17" s="2" t="s">
        <v>63</v>
      </c>
      <c r="E17" s="1" t="s">
        <v>55</v>
      </c>
      <c r="F17" s="1">
        <v>3436871</v>
      </c>
      <c r="G17" t="s">
        <v>13</v>
      </c>
      <c r="J17" t="s">
        <v>18</v>
      </c>
      <c r="K17" t="s">
        <v>15</v>
      </c>
      <c r="M17" s="1" t="s">
        <v>23</v>
      </c>
      <c r="N17" t="s">
        <v>22</v>
      </c>
    </row>
    <row r="18" spans="1:14" ht="50.1" customHeight="1" x14ac:dyDescent="0.3">
      <c r="A18">
        <v>17</v>
      </c>
      <c r="B18" s="1" t="s">
        <v>64</v>
      </c>
      <c r="C18" s="1">
        <v>3510717</v>
      </c>
      <c r="D18" s="2" t="s">
        <v>65</v>
      </c>
      <c r="E18" s="1" t="s">
        <v>30</v>
      </c>
      <c r="F18" s="1">
        <v>3426356</v>
      </c>
      <c r="G18" t="s">
        <v>13</v>
      </c>
      <c r="J18" t="s">
        <v>18</v>
      </c>
      <c r="L18" t="s">
        <v>19</v>
      </c>
      <c r="M18" s="1" t="s">
        <v>10</v>
      </c>
      <c r="N18" t="s">
        <v>24</v>
      </c>
    </row>
    <row r="19" spans="1:14" ht="50.1" customHeight="1" x14ac:dyDescent="0.3">
      <c r="A19">
        <v>18</v>
      </c>
      <c r="B19" s="1" t="s">
        <v>66</v>
      </c>
      <c r="C19" s="1">
        <v>3510718</v>
      </c>
      <c r="D19" s="2" t="s">
        <v>67</v>
      </c>
      <c r="E19" s="1" t="s">
        <v>44</v>
      </c>
      <c r="F19" s="1">
        <v>3426358</v>
      </c>
      <c r="G19" t="s">
        <v>13</v>
      </c>
      <c r="J19" t="s">
        <v>18</v>
      </c>
      <c r="L19" t="s">
        <v>19</v>
      </c>
      <c r="M19" s="1" t="s">
        <v>20</v>
      </c>
      <c r="N19" t="s">
        <v>24</v>
      </c>
    </row>
    <row r="20" spans="1:14" ht="50.1" customHeight="1" x14ac:dyDescent="0.3">
      <c r="A20">
        <v>19</v>
      </c>
      <c r="B20" s="1" t="s">
        <v>68</v>
      </c>
      <c r="C20" s="1">
        <v>3510719</v>
      </c>
      <c r="D20" s="2" t="s">
        <v>69</v>
      </c>
      <c r="E20" s="1" t="s">
        <v>37</v>
      </c>
      <c r="F20" s="1">
        <v>3436870</v>
      </c>
      <c r="G20" t="s">
        <v>13</v>
      </c>
      <c r="J20" t="s">
        <v>18</v>
      </c>
      <c r="L20" t="s">
        <v>19</v>
      </c>
      <c r="M20" s="1" t="s">
        <v>21</v>
      </c>
      <c r="N20" t="s">
        <v>24</v>
      </c>
    </row>
    <row r="21" spans="1:14" ht="50.1" customHeight="1" x14ac:dyDescent="0.3">
      <c r="A21">
        <v>20</v>
      </c>
      <c r="B21" s="1" t="s">
        <v>70</v>
      </c>
      <c r="C21" s="1">
        <v>3510720</v>
      </c>
      <c r="D21" s="2" t="s">
        <v>71</v>
      </c>
      <c r="E21" s="1" t="s">
        <v>30</v>
      </c>
      <c r="F21" s="1">
        <v>3426356</v>
      </c>
      <c r="G21" t="s">
        <v>13</v>
      </c>
      <c r="J21" t="s">
        <v>18</v>
      </c>
      <c r="K21" t="s">
        <v>15</v>
      </c>
      <c r="M21" s="1" t="s">
        <v>10</v>
      </c>
      <c r="N21" t="s">
        <v>24</v>
      </c>
    </row>
    <row r="22" spans="1:14" ht="50.1" customHeight="1" x14ac:dyDescent="0.3">
      <c r="A22">
        <v>21</v>
      </c>
      <c r="B22" s="1" t="s">
        <v>72</v>
      </c>
      <c r="C22" s="1">
        <v>3510721</v>
      </c>
      <c r="D22" s="2" t="s">
        <v>73</v>
      </c>
      <c r="E22" s="1" t="s">
        <v>44</v>
      </c>
      <c r="F22" s="1">
        <v>3426358</v>
      </c>
      <c r="G22" t="s">
        <v>13</v>
      </c>
      <c r="J22" t="s">
        <v>18</v>
      </c>
      <c r="K22" t="s">
        <v>15</v>
      </c>
      <c r="M22" s="1" t="s">
        <v>20</v>
      </c>
      <c r="N22" t="s">
        <v>24</v>
      </c>
    </row>
    <row r="23" spans="1:14" ht="50.1" customHeight="1" x14ac:dyDescent="0.3">
      <c r="A23">
        <v>22</v>
      </c>
      <c r="B23" s="1" t="s">
        <v>74</v>
      </c>
      <c r="C23" s="1">
        <v>3510722</v>
      </c>
      <c r="D23" s="2" t="s">
        <v>75</v>
      </c>
      <c r="E23" s="1" t="s">
        <v>37</v>
      </c>
      <c r="F23" s="1">
        <v>3436870</v>
      </c>
      <c r="G23" t="s">
        <v>13</v>
      </c>
      <c r="J23" t="s">
        <v>18</v>
      </c>
      <c r="K23" t="s">
        <v>15</v>
      </c>
      <c r="M23" s="1" t="s">
        <v>21</v>
      </c>
      <c r="N23" t="s">
        <v>24</v>
      </c>
    </row>
    <row r="24" spans="1:14" ht="50.1" customHeight="1" x14ac:dyDescent="0.3">
      <c r="A24">
        <v>23</v>
      </c>
      <c r="B24" s="1" t="s">
        <v>76</v>
      </c>
      <c r="C24" s="1">
        <v>3510723</v>
      </c>
      <c r="D24" s="2" t="s">
        <v>77</v>
      </c>
      <c r="E24" s="1" t="s">
        <v>30</v>
      </c>
      <c r="F24" s="1">
        <v>3426356</v>
      </c>
      <c r="G24" t="s">
        <v>13</v>
      </c>
      <c r="J24" t="s">
        <v>18</v>
      </c>
      <c r="L24" t="s">
        <v>19</v>
      </c>
      <c r="M24" s="1" t="s">
        <v>10</v>
      </c>
      <c r="N24" t="s">
        <v>25</v>
      </c>
    </row>
    <row r="25" spans="1:14" ht="50.1" customHeight="1" x14ac:dyDescent="0.3">
      <c r="A25">
        <v>24</v>
      </c>
      <c r="B25" s="1" t="s">
        <v>78</v>
      </c>
      <c r="C25" s="1">
        <v>3510724</v>
      </c>
      <c r="D25" s="2" t="s">
        <v>79</v>
      </c>
      <c r="E25" s="1" t="s">
        <v>44</v>
      </c>
      <c r="F25" s="1">
        <v>3426358</v>
      </c>
      <c r="G25" t="s">
        <v>13</v>
      </c>
      <c r="J25" t="s">
        <v>18</v>
      </c>
      <c r="L25" t="s">
        <v>19</v>
      </c>
      <c r="M25" s="1" t="s">
        <v>20</v>
      </c>
      <c r="N25" t="s">
        <v>25</v>
      </c>
    </row>
    <row r="26" spans="1:14" ht="50.1" customHeight="1" x14ac:dyDescent="0.3">
      <c r="A26">
        <v>25</v>
      </c>
      <c r="B26" s="1" t="s">
        <v>80</v>
      </c>
      <c r="C26" s="1">
        <v>3510725</v>
      </c>
      <c r="D26" s="2" t="s">
        <v>81</v>
      </c>
      <c r="E26" s="1" t="s">
        <v>37</v>
      </c>
      <c r="F26" s="1">
        <v>3436870</v>
      </c>
      <c r="G26" t="s">
        <v>13</v>
      </c>
      <c r="J26" t="s">
        <v>18</v>
      </c>
      <c r="L26" t="s">
        <v>19</v>
      </c>
      <c r="M26" s="1" t="s">
        <v>21</v>
      </c>
      <c r="N26" t="s">
        <v>25</v>
      </c>
    </row>
    <row r="27" spans="1:14" ht="50.1" customHeight="1" x14ac:dyDescent="0.3">
      <c r="A27">
        <v>26</v>
      </c>
      <c r="B27" s="1" t="s">
        <v>82</v>
      </c>
      <c r="C27" s="1">
        <v>3510726</v>
      </c>
      <c r="D27" s="2" t="s">
        <v>83</v>
      </c>
      <c r="E27" s="1" t="s">
        <v>30</v>
      </c>
      <c r="F27" s="1">
        <v>3426356</v>
      </c>
      <c r="G27" t="s">
        <v>13</v>
      </c>
      <c r="J27" t="s">
        <v>18</v>
      </c>
      <c r="K27" t="s">
        <v>15</v>
      </c>
      <c r="M27" s="1" t="s">
        <v>10</v>
      </c>
      <c r="N27" t="s">
        <v>25</v>
      </c>
    </row>
    <row r="28" spans="1:14" ht="50.1" customHeight="1" x14ac:dyDescent="0.3">
      <c r="A28">
        <v>27</v>
      </c>
      <c r="B28" s="1" t="s">
        <v>84</v>
      </c>
      <c r="C28" s="1">
        <v>3510727</v>
      </c>
      <c r="D28" s="2" t="s">
        <v>85</v>
      </c>
      <c r="E28" s="1" t="s">
        <v>44</v>
      </c>
      <c r="F28" s="1">
        <v>3426358</v>
      </c>
      <c r="G28" t="s">
        <v>13</v>
      </c>
      <c r="J28" t="s">
        <v>18</v>
      </c>
      <c r="K28" t="s">
        <v>15</v>
      </c>
      <c r="M28" s="1" t="s">
        <v>20</v>
      </c>
      <c r="N28" t="s">
        <v>25</v>
      </c>
    </row>
    <row r="29" spans="1:14" ht="50.1" customHeight="1" x14ac:dyDescent="0.3">
      <c r="A29">
        <v>28</v>
      </c>
      <c r="B29" s="1" t="s">
        <v>86</v>
      </c>
      <c r="C29" s="1">
        <v>3510728</v>
      </c>
      <c r="D29" s="2" t="s">
        <v>87</v>
      </c>
      <c r="E29" s="1" t="s">
        <v>37</v>
      </c>
      <c r="F29" s="1">
        <v>3436870</v>
      </c>
      <c r="G29" t="s">
        <v>13</v>
      </c>
      <c r="J29" t="s">
        <v>18</v>
      </c>
      <c r="K29" t="s">
        <v>15</v>
      </c>
      <c r="M29" s="1" t="s">
        <v>21</v>
      </c>
      <c r="N29" t="s">
        <v>25</v>
      </c>
    </row>
    <row r="30" spans="1:14" ht="50.1" customHeight="1" x14ac:dyDescent="0.3">
      <c r="A30">
        <v>29</v>
      </c>
      <c r="B30" s="1" t="s">
        <v>88</v>
      </c>
      <c r="C30" s="1">
        <v>3510729</v>
      </c>
      <c r="D30" s="2" t="s">
        <v>89</v>
      </c>
      <c r="E30" s="1" t="s">
        <v>30</v>
      </c>
      <c r="F30" s="1">
        <v>3426356</v>
      </c>
      <c r="G30" t="s">
        <v>13</v>
      </c>
      <c r="I30" t="s">
        <v>14</v>
      </c>
      <c r="L30" t="s">
        <v>19</v>
      </c>
      <c r="M30" s="1" t="s">
        <v>10</v>
      </c>
      <c r="N30" t="s">
        <v>16</v>
      </c>
    </row>
    <row r="31" spans="1:14" ht="50.1" customHeight="1" x14ac:dyDescent="0.3">
      <c r="A31">
        <v>30</v>
      </c>
      <c r="B31" s="1" t="s">
        <v>90</v>
      </c>
      <c r="C31" s="1">
        <v>3510730</v>
      </c>
      <c r="D31" s="2" t="s">
        <v>91</v>
      </c>
      <c r="E31" s="1" t="s">
        <v>37</v>
      </c>
      <c r="F31" s="1">
        <v>3436870</v>
      </c>
      <c r="G31" t="s">
        <v>13</v>
      </c>
      <c r="I31" t="s">
        <v>14</v>
      </c>
      <c r="L31" t="s">
        <v>19</v>
      </c>
      <c r="M31" s="1" t="s">
        <v>20</v>
      </c>
      <c r="N31" t="s">
        <v>16</v>
      </c>
    </row>
    <row r="32" spans="1:14" ht="50.1" customHeight="1" x14ac:dyDescent="0.3">
      <c r="A32">
        <v>31</v>
      </c>
      <c r="B32" s="1" t="s">
        <v>92</v>
      </c>
      <c r="C32" s="1">
        <v>3510731</v>
      </c>
      <c r="D32" s="2" t="s">
        <v>93</v>
      </c>
      <c r="E32" s="1" t="s">
        <v>55</v>
      </c>
      <c r="F32" s="1">
        <v>3436871</v>
      </c>
      <c r="G32" t="s">
        <v>13</v>
      </c>
      <c r="I32" t="s">
        <v>14</v>
      </c>
      <c r="L32" t="s">
        <v>19</v>
      </c>
      <c r="M32" s="1" t="s">
        <v>21</v>
      </c>
      <c r="N32" t="s">
        <v>16</v>
      </c>
    </row>
    <row r="33" spans="1:14" ht="50.1" customHeight="1" x14ac:dyDescent="0.3">
      <c r="A33">
        <v>32</v>
      </c>
      <c r="B33" s="1" t="s">
        <v>94</v>
      </c>
      <c r="C33" s="1">
        <v>3510732</v>
      </c>
      <c r="D33" s="2" t="s">
        <v>95</v>
      </c>
      <c r="E33" s="1" t="s">
        <v>37</v>
      </c>
      <c r="F33" s="1">
        <v>3436870</v>
      </c>
      <c r="G33" t="s">
        <v>13</v>
      </c>
      <c r="I33" t="s">
        <v>14</v>
      </c>
      <c r="L33" t="s">
        <v>19</v>
      </c>
      <c r="M33" s="1" t="s">
        <v>23</v>
      </c>
      <c r="N33" t="s">
        <v>16</v>
      </c>
    </row>
    <row r="34" spans="1:14" ht="50.1" customHeight="1" x14ac:dyDescent="0.3">
      <c r="A34">
        <v>33</v>
      </c>
      <c r="B34" s="1" t="s">
        <v>96</v>
      </c>
      <c r="C34" s="1">
        <v>3510733</v>
      </c>
      <c r="D34" s="2" t="s">
        <v>97</v>
      </c>
      <c r="E34" s="1" t="s">
        <v>44</v>
      </c>
      <c r="F34" s="1">
        <v>3426358</v>
      </c>
      <c r="G34" t="s">
        <v>13</v>
      </c>
      <c r="I34" t="s">
        <v>14</v>
      </c>
      <c r="L34" t="s">
        <v>19</v>
      </c>
      <c r="M34" s="1" t="s">
        <v>10</v>
      </c>
      <c r="N34" t="s">
        <v>12</v>
      </c>
    </row>
    <row r="35" spans="1:14" ht="50.1" customHeight="1" x14ac:dyDescent="0.3">
      <c r="A35">
        <v>34</v>
      </c>
      <c r="B35" s="1" t="s">
        <v>98</v>
      </c>
      <c r="C35" s="1">
        <v>3510734</v>
      </c>
      <c r="D35" s="2" t="s">
        <v>99</v>
      </c>
      <c r="E35" s="1" t="s">
        <v>55</v>
      </c>
      <c r="F35" s="1">
        <v>3436871</v>
      </c>
      <c r="G35" t="s">
        <v>13</v>
      </c>
      <c r="I35" t="s">
        <v>14</v>
      </c>
      <c r="L35" t="s">
        <v>19</v>
      </c>
      <c r="M35" s="1" t="s">
        <v>20</v>
      </c>
      <c r="N35" t="s">
        <v>12</v>
      </c>
    </row>
    <row r="36" spans="1:14" ht="50.1" customHeight="1" x14ac:dyDescent="0.3">
      <c r="A36">
        <v>35</v>
      </c>
      <c r="B36" s="1" t="s">
        <v>100</v>
      </c>
      <c r="C36" s="1">
        <v>3510735</v>
      </c>
      <c r="D36" s="2" t="s">
        <v>101</v>
      </c>
      <c r="E36" s="1" t="s">
        <v>55</v>
      </c>
      <c r="F36" s="1">
        <v>3436871</v>
      </c>
      <c r="G36" t="s">
        <v>13</v>
      </c>
      <c r="I36" t="s">
        <v>14</v>
      </c>
      <c r="L36" t="s">
        <v>19</v>
      </c>
      <c r="M36" s="1" t="s">
        <v>21</v>
      </c>
      <c r="N36" t="s">
        <v>12</v>
      </c>
    </row>
    <row r="37" spans="1:14" ht="50.1" customHeight="1" x14ac:dyDescent="0.3">
      <c r="A37">
        <v>36</v>
      </c>
      <c r="B37" s="1" t="s">
        <v>102</v>
      </c>
      <c r="C37" s="1">
        <v>3510736</v>
      </c>
      <c r="D37" s="2" t="s">
        <v>103</v>
      </c>
      <c r="E37" s="1" t="s">
        <v>55</v>
      </c>
      <c r="F37" s="1">
        <v>3436871</v>
      </c>
      <c r="G37" t="s">
        <v>13</v>
      </c>
      <c r="I37" t="s">
        <v>14</v>
      </c>
      <c r="L37" t="s">
        <v>19</v>
      </c>
      <c r="M37" s="1" t="s">
        <v>23</v>
      </c>
      <c r="N37" t="s">
        <v>12</v>
      </c>
    </row>
    <row r="38" spans="1:14" ht="50.1" customHeight="1" x14ac:dyDescent="0.3">
      <c r="A38">
        <v>37</v>
      </c>
      <c r="B38" s="1" t="s">
        <v>104</v>
      </c>
      <c r="C38" s="1">
        <v>3510737</v>
      </c>
      <c r="D38" s="2" t="s">
        <v>105</v>
      </c>
      <c r="E38" s="1" t="s">
        <v>44</v>
      </c>
      <c r="F38" s="1">
        <v>3426358</v>
      </c>
      <c r="G38" t="s">
        <v>13</v>
      </c>
      <c r="I38" t="s">
        <v>14</v>
      </c>
      <c r="L38" t="s">
        <v>19</v>
      </c>
      <c r="M38" s="1" t="s">
        <v>10</v>
      </c>
      <c r="N38" t="s">
        <v>22</v>
      </c>
    </row>
    <row r="39" spans="1:14" ht="50.1" customHeight="1" x14ac:dyDescent="0.3">
      <c r="A39">
        <v>38</v>
      </c>
      <c r="B39" s="1" t="s">
        <v>106</v>
      </c>
      <c r="C39" s="1">
        <v>3510738</v>
      </c>
      <c r="D39" s="2" t="s">
        <v>107</v>
      </c>
      <c r="E39" s="1" t="s">
        <v>55</v>
      </c>
      <c r="F39" s="1">
        <v>3436871</v>
      </c>
      <c r="G39" t="s">
        <v>13</v>
      </c>
      <c r="I39" t="s">
        <v>14</v>
      </c>
      <c r="L39" t="s">
        <v>19</v>
      </c>
      <c r="M39" s="1" t="s">
        <v>20</v>
      </c>
      <c r="N39" t="s">
        <v>22</v>
      </c>
    </row>
    <row r="40" spans="1:14" ht="50.1" customHeight="1" x14ac:dyDescent="0.3">
      <c r="A40">
        <v>39</v>
      </c>
      <c r="B40" s="1" t="s">
        <v>108</v>
      </c>
      <c r="C40" s="1">
        <v>3510739</v>
      </c>
      <c r="D40" s="2" t="s">
        <v>109</v>
      </c>
      <c r="E40" s="1" t="s">
        <v>110</v>
      </c>
      <c r="F40" s="1">
        <v>3436872</v>
      </c>
      <c r="G40" t="s">
        <v>13</v>
      </c>
      <c r="I40" t="s">
        <v>14</v>
      </c>
      <c r="L40" t="s">
        <v>19</v>
      </c>
      <c r="M40" s="1" t="s">
        <v>21</v>
      </c>
      <c r="N40" t="s">
        <v>22</v>
      </c>
    </row>
    <row r="41" spans="1:14" ht="50.1" customHeight="1" x14ac:dyDescent="0.3">
      <c r="A41">
        <v>40</v>
      </c>
      <c r="B41" s="1" t="s">
        <v>111</v>
      </c>
      <c r="C41" s="1">
        <v>3510741</v>
      </c>
      <c r="D41" s="2" t="s">
        <v>112</v>
      </c>
      <c r="E41" s="1" t="s">
        <v>44</v>
      </c>
      <c r="F41" s="1">
        <v>3426358</v>
      </c>
      <c r="G41" t="s">
        <v>13</v>
      </c>
      <c r="I41" t="s">
        <v>14</v>
      </c>
      <c r="K41" t="s">
        <v>15</v>
      </c>
      <c r="M41" s="1" t="s">
        <v>10</v>
      </c>
      <c r="N41" t="s">
        <v>22</v>
      </c>
    </row>
    <row r="42" spans="1:14" ht="50.1" customHeight="1" x14ac:dyDescent="0.3">
      <c r="A42">
        <v>41</v>
      </c>
      <c r="B42" s="1" t="s">
        <v>113</v>
      </c>
      <c r="C42" s="1">
        <v>3510742</v>
      </c>
      <c r="D42" s="2" t="s">
        <v>114</v>
      </c>
      <c r="E42" s="1" t="s">
        <v>55</v>
      </c>
      <c r="F42" s="1">
        <v>3436871</v>
      </c>
      <c r="G42" t="s">
        <v>13</v>
      </c>
      <c r="I42" t="s">
        <v>14</v>
      </c>
      <c r="K42" t="s">
        <v>15</v>
      </c>
      <c r="M42" s="1" t="s">
        <v>20</v>
      </c>
      <c r="N42" t="s">
        <v>22</v>
      </c>
    </row>
    <row r="43" spans="1:14" ht="50.1" customHeight="1" x14ac:dyDescent="0.3">
      <c r="A43">
        <v>42</v>
      </c>
      <c r="B43" s="1" t="s">
        <v>115</v>
      </c>
      <c r="C43" s="1">
        <v>3510743</v>
      </c>
      <c r="D43" s="2" t="s">
        <v>116</v>
      </c>
      <c r="E43" s="1" t="s">
        <v>110</v>
      </c>
      <c r="F43" s="1">
        <v>3436872</v>
      </c>
      <c r="G43" t="s">
        <v>13</v>
      </c>
      <c r="I43" t="s">
        <v>14</v>
      </c>
      <c r="K43" t="s">
        <v>15</v>
      </c>
      <c r="M43" s="1" t="s">
        <v>21</v>
      </c>
      <c r="N43" t="s">
        <v>22</v>
      </c>
    </row>
    <row r="44" spans="1:14" ht="50.1" customHeight="1" x14ac:dyDescent="0.3">
      <c r="A44">
        <v>43</v>
      </c>
      <c r="B44" s="1" t="s">
        <v>117</v>
      </c>
      <c r="C44" s="1">
        <v>3510745</v>
      </c>
      <c r="D44" s="2" t="s">
        <v>118</v>
      </c>
      <c r="E44" s="1" t="s">
        <v>44</v>
      </c>
      <c r="F44" s="1">
        <v>3426358</v>
      </c>
      <c r="G44" t="s">
        <v>13</v>
      </c>
      <c r="I44" t="s">
        <v>14</v>
      </c>
      <c r="L44" t="s">
        <v>19</v>
      </c>
      <c r="M44" s="1" t="s">
        <v>10</v>
      </c>
      <c r="N44" t="s">
        <v>24</v>
      </c>
    </row>
    <row r="45" spans="1:14" ht="50.1" customHeight="1" x14ac:dyDescent="0.3">
      <c r="A45">
        <v>44</v>
      </c>
      <c r="B45" s="1" t="s">
        <v>119</v>
      </c>
      <c r="C45" s="1">
        <v>3510746</v>
      </c>
      <c r="D45" s="2" t="s">
        <v>120</v>
      </c>
      <c r="E45" s="1" t="s">
        <v>55</v>
      </c>
      <c r="F45" s="1">
        <v>3436871</v>
      </c>
      <c r="G45" t="s">
        <v>13</v>
      </c>
      <c r="I45" t="s">
        <v>14</v>
      </c>
      <c r="L45" t="s">
        <v>19</v>
      </c>
      <c r="M45" s="1" t="s">
        <v>20</v>
      </c>
      <c r="N45" t="s">
        <v>24</v>
      </c>
    </row>
    <row r="46" spans="1:14" ht="50.1" customHeight="1" x14ac:dyDescent="0.3">
      <c r="A46">
        <v>45</v>
      </c>
      <c r="B46" s="1" t="s">
        <v>121</v>
      </c>
      <c r="C46" s="1">
        <v>3510747</v>
      </c>
      <c r="D46" s="2" t="s">
        <v>122</v>
      </c>
      <c r="E46" s="1" t="s">
        <v>110</v>
      </c>
      <c r="F46" s="1">
        <v>3436872</v>
      </c>
      <c r="G46" t="s">
        <v>13</v>
      </c>
      <c r="I46" t="s">
        <v>14</v>
      </c>
      <c r="L46" t="s">
        <v>19</v>
      </c>
      <c r="M46" s="1" t="s">
        <v>21</v>
      </c>
      <c r="N46" t="s">
        <v>24</v>
      </c>
    </row>
    <row r="47" spans="1:14" ht="50.1" customHeight="1" x14ac:dyDescent="0.3">
      <c r="A47">
        <v>46</v>
      </c>
      <c r="B47" s="1" t="s">
        <v>123</v>
      </c>
      <c r="C47" s="1">
        <v>3510748</v>
      </c>
      <c r="D47" s="2" t="s">
        <v>124</v>
      </c>
      <c r="E47" s="1" t="s">
        <v>44</v>
      </c>
      <c r="F47" s="1">
        <v>3426358</v>
      </c>
      <c r="G47" t="s">
        <v>13</v>
      </c>
      <c r="I47" t="s">
        <v>14</v>
      </c>
      <c r="K47" t="s">
        <v>15</v>
      </c>
      <c r="M47" s="1" t="s">
        <v>10</v>
      </c>
      <c r="N47" t="s">
        <v>24</v>
      </c>
    </row>
    <row r="48" spans="1:14" ht="50.1" customHeight="1" x14ac:dyDescent="0.3">
      <c r="A48">
        <v>47</v>
      </c>
      <c r="B48" s="1" t="s">
        <v>125</v>
      </c>
      <c r="C48" s="1">
        <v>3510749</v>
      </c>
      <c r="D48" s="2" t="s">
        <v>126</v>
      </c>
      <c r="E48" s="1" t="s">
        <v>55</v>
      </c>
      <c r="F48" s="1">
        <v>3436871</v>
      </c>
      <c r="G48" t="s">
        <v>13</v>
      </c>
      <c r="I48" t="s">
        <v>14</v>
      </c>
      <c r="K48" t="s">
        <v>15</v>
      </c>
      <c r="M48" s="1" t="s">
        <v>20</v>
      </c>
      <c r="N48" t="s">
        <v>24</v>
      </c>
    </row>
    <row r="49" spans="1:14" ht="50.1" customHeight="1" x14ac:dyDescent="0.3">
      <c r="A49">
        <v>48</v>
      </c>
      <c r="B49" s="1" t="s">
        <v>127</v>
      </c>
      <c r="C49" s="1">
        <v>3510750</v>
      </c>
      <c r="D49" s="2" t="s">
        <v>128</v>
      </c>
      <c r="E49" s="1" t="s">
        <v>110</v>
      </c>
      <c r="F49" s="1">
        <v>3436872</v>
      </c>
      <c r="G49" t="s">
        <v>13</v>
      </c>
      <c r="I49" t="s">
        <v>14</v>
      </c>
      <c r="K49" t="s">
        <v>15</v>
      </c>
      <c r="M49" s="1" t="s">
        <v>21</v>
      </c>
      <c r="N49" t="s">
        <v>24</v>
      </c>
    </row>
    <row r="50" spans="1:14" ht="50.1" customHeight="1" x14ac:dyDescent="0.3">
      <c r="A50">
        <v>49</v>
      </c>
      <c r="B50" s="1" t="s">
        <v>129</v>
      </c>
      <c r="C50" s="1">
        <v>3510751</v>
      </c>
      <c r="D50" s="2" t="s">
        <v>130</v>
      </c>
      <c r="E50" s="1" t="s">
        <v>44</v>
      </c>
      <c r="F50" s="1">
        <v>3426358</v>
      </c>
      <c r="G50" t="s">
        <v>13</v>
      </c>
      <c r="I50" t="s">
        <v>14</v>
      </c>
      <c r="L50" t="s">
        <v>19</v>
      </c>
      <c r="M50" s="1" t="s">
        <v>10</v>
      </c>
      <c r="N50" t="s">
        <v>25</v>
      </c>
    </row>
    <row r="51" spans="1:14" ht="50.1" customHeight="1" x14ac:dyDescent="0.3">
      <c r="A51">
        <v>50</v>
      </c>
      <c r="B51" s="1" t="s">
        <v>131</v>
      </c>
      <c r="C51" s="1">
        <v>3510752</v>
      </c>
      <c r="D51" s="2" t="s">
        <v>132</v>
      </c>
      <c r="E51" s="1" t="s">
        <v>55</v>
      </c>
      <c r="F51" s="1">
        <v>3436871</v>
      </c>
      <c r="G51" t="s">
        <v>13</v>
      </c>
      <c r="I51" t="s">
        <v>14</v>
      </c>
      <c r="L51" t="s">
        <v>19</v>
      </c>
      <c r="M51" s="1" t="s">
        <v>20</v>
      </c>
      <c r="N51" t="s">
        <v>25</v>
      </c>
    </row>
    <row r="52" spans="1:14" ht="50.1" customHeight="1" x14ac:dyDescent="0.3">
      <c r="A52">
        <v>51</v>
      </c>
      <c r="B52" s="1" t="s">
        <v>133</v>
      </c>
      <c r="C52" s="1">
        <v>3510754</v>
      </c>
      <c r="D52" s="2" t="s">
        <v>134</v>
      </c>
      <c r="E52" s="1" t="s">
        <v>44</v>
      </c>
      <c r="F52" s="1">
        <v>3426358</v>
      </c>
      <c r="G52" t="s">
        <v>13</v>
      </c>
      <c r="I52" t="s">
        <v>14</v>
      </c>
      <c r="K52" t="s">
        <v>15</v>
      </c>
      <c r="M52" s="1" t="s">
        <v>10</v>
      </c>
      <c r="N52" t="s">
        <v>25</v>
      </c>
    </row>
    <row r="53" spans="1:14" ht="50.1" customHeight="1" x14ac:dyDescent="0.3">
      <c r="A53">
        <v>52</v>
      </c>
      <c r="B53" s="1" t="s">
        <v>135</v>
      </c>
      <c r="C53" s="1">
        <v>3510755</v>
      </c>
      <c r="D53" s="2" t="s">
        <v>136</v>
      </c>
      <c r="E53" s="1" t="s">
        <v>55</v>
      </c>
      <c r="F53" s="1">
        <v>3436871</v>
      </c>
      <c r="G53" t="s">
        <v>13</v>
      </c>
      <c r="I53" t="s">
        <v>14</v>
      </c>
      <c r="K53" t="s">
        <v>15</v>
      </c>
      <c r="M53" s="1" t="s">
        <v>20</v>
      </c>
      <c r="N53" t="s">
        <v>25</v>
      </c>
    </row>
    <row r="54" spans="1:14" ht="50.1" customHeight="1" x14ac:dyDescent="0.3">
      <c r="A54">
        <v>53</v>
      </c>
      <c r="B54" s="1" t="s">
        <v>137</v>
      </c>
      <c r="C54" s="1">
        <v>3510757</v>
      </c>
      <c r="D54" s="2" t="s">
        <v>138</v>
      </c>
      <c r="E54" s="1" t="s">
        <v>139</v>
      </c>
      <c r="F54" s="1">
        <v>3500689</v>
      </c>
      <c r="H54" t="s">
        <v>17</v>
      </c>
      <c r="J54" t="s">
        <v>18</v>
      </c>
      <c r="L54" t="s">
        <v>19</v>
      </c>
      <c r="M54" s="1" t="s">
        <v>10</v>
      </c>
      <c r="N54" t="s">
        <v>16</v>
      </c>
    </row>
    <row r="55" spans="1:14" ht="50.1" customHeight="1" x14ac:dyDescent="0.3">
      <c r="A55">
        <v>54</v>
      </c>
      <c r="B55" s="1" t="s">
        <v>140</v>
      </c>
      <c r="C55" s="1">
        <v>3510758</v>
      </c>
      <c r="D55" s="2" t="s">
        <v>141</v>
      </c>
      <c r="E55" s="1" t="s">
        <v>139</v>
      </c>
      <c r="F55" s="1">
        <v>3500689</v>
      </c>
      <c r="H55" t="s">
        <v>17</v>
      </c>
      <c r="J55" t="s">
        <v>18</v>
      </c>
      <c r="L55" t="s">
        <v>19</v>
      </c>
      <c r="M55" s="1" t="s">
        <v>20</v>
      </c>
      <c r="N55" t="s">
        <v>16</v>
      </c>
    </row>
    <row r="56" spans="1:14" ht="50.1" customHeight="1" x14ac:dyDescent="0.3">
      <c r="A56">
        <v>55</v>
      </c>
      <c r="B56" s="1" t="s">
        <v>142</v>
      </c>
      <c r="C56" s="1">
        <v>3510759</v>
      </c>
      <c r="D56" s="2" t="s">
        <v>143</v>
      </c>
      <c r="E56" s="1" t="s">
        <v>144</v>
      </c>
      <c r="F56" s="1">
        <v>3500690</v>
      </c>
      <c r="H56" t="s">
        <v>17</v>
      </c>
      <c r="J56" t="s">
        <v>18</v>
      </c>
      <c r="L56" t="s">
        <v>19</v>
      </c>
      <c r="M56" s="1" t="s">
        <v>21</v>
      </c>
      <c r="N56" t="s">
        <v>16</v>
      </c>
    </row>
    <row r="57" spans="1:14" ht="50.1" customHeight="1" x14ac:dyDescent="0.3">
      <c r="A57">
        <v>56</v>
      </c>
      <c r="B57" s="1" t="s">
        <v>145</v>
      </c>
      <c r="C57" s="1">
        <v>3510760</v>
      </c>
      <c r="D57" s="2" t="s">
        <v>146</v>
      </c>
      <c r="E57" s="1" t="s">
        <v>147</v>
      </c>
      <c r="F57" s="1">
        <v>3500691</v>
      </c>
      <c r="H57" t="s">
        <v>17</v>
      </c>
      <c r="J57" t="s">
        <v>18</v>
      </c>
      <c r="L57" t="s">
        <v>19</v>
      </c>
      <c r="M57" s="1" t="s">
        <v>23</v>
      </c>
      <c r="N57" t="s">
        <v>16</v>
      </c>
    </row>
    <row r="58" spans="1:14" ht="50.1" customHeight="1" x14ac:dyDescent="0.3">
      <c r="A58">
        <v>57</v>
      </c>
      <c r="B58" s="1" t="s">
        <v>148</v>
      </c>
      <c r="C58" s="1">
        <v>3510761</v>
      </c>
      <c r="D58" s="2" t="s">
        <v>149</v>
      </c>
      <c r="E58" s="1" t="s">
        <v>139</v>
      </c>
      <c r="F58" s="1">
        <v>3500689</v>
      </c>
      <c r="H58" t="s">
        <v>17</v>
      </c>
      <c r="J58" t="s">
        <v>18</v>
      </c>
      <c r="L58" t="s">
        <v>19</v>
      </c>
      <c r="M58" s="1" t="s">
        <v>10</v>
      </c>
      <c r="N58" t="s">
        <v>12</v>
      </c>
    </row>
    <row r="59" spans="1:14" ht="50.1" customHeight="1" x14ac:dyDescent="0.3">
      <c r="A59">
        <v>58</v>
      </c>
      <c r="B59" s="1" t="s">
        <v>150</v>
      </c>
      <c r="C59" s="1">
        <v>3510762</v>
      </c>
      <c r="D59" s="2" t="s">
        <v>151</v>
      </c>
      <c r="E59" s="1" t="s">
        <v>144</v>
      </c>
      <c r="F59" s="1">
        <v>3500690</v>
      </c>
      <c r="H59" t="s">
        <v>17</v>
      </c>
      <c r="J59" t="s">
        <v>18</v>
      </c>
      <c r="L59" t="s">
        <v>19</v>
      </c>
      <c r="M59" s="1" t="s">
        <v>20</v>
      </c>
      <c r="N59" t="s">
        <v>12</v>
      </c>
    </row>
    <row r="60" spans="1:14" ht="50.1" customHeight="1" x14ac:dyDescent="0.3">
      <c r="A60">
        <v>59</v>
      </c>
      <c r="B60" s="1" t="s">
        <v>152</v>
      </c>
      <c r="C60" s="1">
        <v>3510763</v>
      </c>
      <c r="D60" s="2" t="s">
        <v>153</v>
      </c>
      <c r="E60" s="1" t="s">
        <v>147</v>
      </c>
      <c r="F60" s="1">
        <v>3500691</v>
      </c>
      <c r="H60" t="s">
        <v>17</v>
      </c>
      <c r="J60" t="s">
        <v>18</v>
      </c>
      <c r="L60" t="s">
        <v>19</v>
      </c>
      <c r="M60" s="1" t="s">
        <v>21</v>
      </c>
      <c r="N60" t="s">
        <v>12</v>
      </c>
    </row>
    <row r="61" spans="1:14" ht="50.1" customHeight="1" x14ac:dyDescent="0.3">
      <c r="A61">
        <v>60</v>
      </c>
      <c r="B61" s="1" t="s">
        <v>154</v>
      </c>
      <c r="C61" s="1">
        <v>3510764</v>
      </c>
      <c r="D61" s="2" t="s">
        <v>155</v>
      </c>
      <c r="E61" s="1" t="s">
        <v>156</v>
      </c>
      <c r="F61" s="1">
        <v>3510700</v>
      </c>
      <c r="H61" t="s">
        <v>17</v>
      </c>
      <c r="J61" t="s">
        <v>18</v>
      </c>
      <c r="L61" t="s">
        <v>19</v>
      </c>
      <c r="M61" s="1" t="s">
        <v>23</v>
      </c>
      <c r="N61" t="s">
        <v>12</v>
      </c>
    </row>
    <row r="62" spans="1:14" ht="50.1" customHeight="1" x14ac:dyDescent="0.3">
      <c r="A62">
        <v>61</v>
      </c>
      <c r="B62" s="1" t="s">
        <v>157</v>
      </c>
      <c r="C62" s="1">
        <v>3510765</v>
      </c>
      <c r="D62" s="2" t="s">
        <v>158</v>
      </c>
      <c r="E62" s="1" t="s">
        <v>139</v>
      </c>
      <c r="F62" s="1">
        <v>3500689</v>
      </c>
      <c r="H62" t="s">
        <v>17</v>
      </c>
      <c r="J62" t="s">
        <v>18</v>
      </c>
      <c r="L62" t="s">
        <v>19</v>
      </c>
      <c r="M62" s="1" t="s">
        <v>10</v>
      </c>
      <c r="N62" t="s">
        <v>22</v>
      </c>
    </row>
    <row r="63" spans="1:14" ht="50.1" customHeight="1" x14ac:dyDescent="0.3">
      <c r="A63">
        <v>62</v>
      </c>
      <c r="B63" s="1" t="s">
        <v>159</v>
      </c>
      <c r="C63" s="1">
        <v>3510766</v>
      </c>
      <c r="D63" s="2" t="s">
        <v>160</v>
      </c>
      <c r="E63" s="1" t="s">
        <v>147</v>
      </c>
      <c r="F63" s="1">
        <v>3500691</v>
      </c>
      <c r="H63" t="s">
        <v>17</v>
      </c>
      <c r="J63" t="s">
        <v>18</v>
      </c>
      <c r="L63" t="s">
        <v>19</v>
      </c>
      <c r="M63" s="1" t="s">
        <v>20</v>
      </c>
      <c r="N63" t="s">
        <v>22</v>
      </c>
    </row>
    <row r="64" spans="1:14" ht="50.1" customHeight="1" x14ac:dyDescent="0.3">
      <c r="A64">
        <v>63</v>
      </c>
      <c r="B64" s="1" t="s">
        <v>161</v>
      </c>
      <c r="C64" s="1">
        <v>3510767</v>
      </c>
      <c r="D64" s="2" t="s">
        <v>162</v>
      </c>
      <c r="E64" s="1" t="s">
        <v>163</v>
      </c>
      <c r="F64" s="1">
        <v>3500692</v>
      </c>
      <c r="H64" t="s">
        <v>17</v>
      </c>
      <c r="J64" t="s">
        <v>18</v>
      </c>
      <c r="L64" t="s">
        <v>19</v>
      </c>
      <c r="M64" s="1" t="s">
        <v>21</v>
      </c>
      <c r="N64" t="s">
        <v>22</v>
      </c>
    </row>
    <row r="65" spans="1:14" ht="50.1" customHeight="1" x14ac:dyDescent="0.3">
      <c r="A65">
        <v>64</v>
      </c>
      <c r="B65" s="1" t="s">
        <v>164</v>
      </c>
      <c r="C65" s="1">
        <v>3510768</v>
      </c>
      <c r="D65" s="2" t="s">
        <v>165</v>
      </c>
      <c r="E65" s="1" t="s">
        <v>139</v>
      </c>
      <c r="F65" s="1">
        <v>3500689</v>
      </c>
      <c r="H65" t="s">
        <v>17</v>
      </c>
      <c r="J65" t="s">
        <v>18</v>
      </c>
      <c r="K65" t="s">
        <v>15</v>
      </c>
      <c r="M65" s="1" t="s">
        <v>10</v>
      </c>
      <c r="N65" t="s">
        <v>22</v>
      </c>
    </row>
    <row r="66" spans="1:14" ht="50.1" customHeight="1" x14ac:dyDescent="0.3">
      <c r="A66">
        <v>65</v>
      </c>
      <c r="B66" s="1" t="s">
        <v>166</v>
      </c>
      <c r="C66" s="1">
        <v>3510769</v>
      </c>
      <c r="D66" s="2" t="s">
        <v>167</v>
      </c>
      <c r="E66" s="1" t="s">
        <v>147</v>
      </c>
      <c r="F66" s="1">
        <v>3500691</v>
      </c>
      <c r="H66" t="s">
        <v>17</v>
      </c>
      <c r="J66" t="s">
        <v>18</v>
      </c>
      <c r="K66" t="s">
        <v>15</v>
      </c>
      <c r="M66" s="1" t="s">
        <v>20</v>
      </c>
      <c r="N66" t="s">
        <v>22</v>
      </c>
    </row>
    <row r="67" spans="1:14" ht="50.1" customHeight="1" x14ac:dyDescent="0.3">
      <c r="A67">
        <v>66</v>
      </c>
      <c r="B67" s="1" t="s">
        <v>168</v>
      </c>
      <c r="C67" s="1">
        <v>3510770</v>
      </c>
      <c r="D67" s="2" t="s">
        <v>169</v>
      </c>
      <c r="E67" s="1" t="s">
        <v>163</v>
      </c>
      <c r="F67" s="1">
        <v>3500692</v>
      </c>
      <c r="H67" t="s">
        <v>17</v>
      </c>
      <c r="J67" t="s">
        <v>18</v>
      </c>
      <c r="K67" t="s">
        <v>15</v>
      </c>
      <c r="M67" s="1" t="s">
        <v>21</v>
      </c>
      <c r="N67" t="s">
        <v>22</v>
      </c>
    </row>
    <row r="68" spans="1:14" ht="50.1" customHeight="1" x14ac:dyDescent="0.3">
      <c r="A68">
        <v>67</v>
      </c>
      <c r="B68" s="1" t="s">
        <v>170</v>
      </c>
      <c r="C68" s="1">
        <v>3510771</v>
      </c>
      <c r="D68" s="2" t="s">
        <v>171</v>
      </c>
      <c r="E68" s="1" t="s">
        <v>139</v>
      </c>
      <c r="F68" s="1">
        <v>3500689</v>
      </c>
      <c r="H68" t="s">
        <v>17</v>
      </c>
      <c r="J68" t="s">
        <v>18</v>
      </c>
      <c r="L68" t="s">
        <v>19</v>
      </c>
      <c r="M68" s="1" t="s">
        <v>10</v>
      </c>
      <c r="N68" t="s">
        <v>24</v>
      </c>
    </row>
    <row r="69" spans="1:14" ht="50.1" customHeight="1" x14ac:dyDescent="0.3">
      <c r="A69">
        <v>68</v>
      </c>
      <c r="B69" s="1" t="s">
        <v>172</v>
      </c>
      <c r="C69" s="1">
        <v>3510772</v>
      </c>
      <c r="D69" s="2" t="s">
        <v>173</v>
      </c>
      <c r="E69" s="1" t="s">
        <v>144</v>
      </c>
      <c r="F69" s="1">
        <v>3500690</v>
      </c>
      <c r="H69" t="s">
        <v>17</v>
      </c>
      <c r="J69" t="s">
        <v>18</v>
      </c>
      <c r="L69" t="s">
        <v>19</v>
      </c>
      <c r="M69" s="1" t="s">
        <v>20</v>
      </c>
      <c r="N69" t="s">
        <v>24</v>
      </c>
    </row>
    <row r="70" spans="1:14" ht="50.1" customHeight="1" x14ac:dyDescent="0.3">
      <c r="A70">
        <v>69</v>
      </c>
      <c r="B70" s="1" t="s">
        <v>174</v>
      </c>
      <c r="C70" s="1">
        <v>3510773</v>
      </c>
      <c r="D70" s="2" t="s">
        <v>175</v>
      </c>
      <c r="E70" s="1" t="s">
        <v>163</v>
      </c>
      <c r="F70" s="1">
        <v>3500692</v>
      </c>
      <c r="H70" t="s">
        <v>17</v>
      </c>
      <c r="J70" t="s">
        <v>18</v>
      </c>
      <c r="L70" t="s">
        <v>19</v>
      </c>
      <c r="M70" s="1" t="s">
        <v>21</v>
      </c>
      <c r="N70" t="s">
        <v>24</v>
      </c>
    </row>
    <row r="71" spans="1:14" ht="50.1" customHeight="1" x14ac:dyDescent="0.3">
      <c r="A71">
        <v>70</v>
      </c>
      <c r="B71" s="1" t="s">
        <v>176</v>
      </c>
      <c r="C71" s="1">
        <v>3510774</v>
      </c>
      <c r="D71" s="2" t="s">
        <v>177</v>
      </c>
      <c r="E71" s="1" t="s">
        <v>139</v>
      </c>
      <c r="F71" s="1">
        <v>3500689</v>
      </c>
      <c r="H71" t="s">
        <v>17</v>
      </c>
      <c r="J71" t="s">
        <v>18</v>
      </c>
      <c r="K71" t="s">
        <v>15</v>
      </c>
      <c r="M71" s="1" t="s">
        <v>10</v>
      </c>
      <c r="N71" t="s">
        <v>24</v>
      </c>
    </row>
    <row r="72" spans="1:14" ht="50.1" customHeight="1" x14ac:dyDescent="0.3">
      <c r="A72">
        <v>71</v>
      </c>
      <c r="B72" s="1" t="s">
        <v>178</v>
      </c>
      <c r="C72" s="1">
        <v>3510775</v>
      </c>
      <c r="D72" s="2" t="s">
        <v>179</v>
      </c>
      <c r="E72" s="1" t="s">
        <v>144</v>
      </c>
      <c r="F72" s="1">
        <v>3500690</v>
      </c>
      <c r="H72" t="s">
        <v>17</v>
      </c>
      <c r="J72" t="s">
        <v>18</v>
      </c>
      <c r="K72" t="s">
        <v>15</v>
      </c>
      <c r="M72" s="1" t="s">
        <v>20</v>
      </c>
      <c r="N72" t="s">
        <v>24</v>
      </c>
    </row>
    <row r="73" spans="1:14" ht="50.1" customHeight="1" x14ac:dyDescent="0.3">
      <c r="A73">
        <v>72</v>
      </c>
      <c r="B73" s="1" t="s">
        <v>180</v>
      </c>
      <c r="C73" s="1">
        <v>3510776</v>
      </c>
      <c r="D73" s="2" t="s">
        <v>181</v>
      </c>
      <c r="E73" s="1" t="s">
        <v>163</v>
      </c>
      <c r="F73" s="1">
        <v>3500692</v>
      </c>
      <c r="H73" t="s">
        <v>17</v>
      </c>
      <c r="J73" t="s">
        <v>18</v>
      </c>
      <c r="K73" t="s">
        <v>15</v>
      </c>
      <c r="M73" s="1" t="s">
        <v>21</v>
      </c>
      <c r="N73" t="s">
        <v>24</v>
      </c>
    </row>
    <row r="74" spans="1:14" ht="50.1" customHeight="1" x14ac:dyDescent="0.3">
      <c r="A74">
        <v>73</v>
      </c>
      <c r="B74" s="1" t="s">
        <v>182</v>
      </c>
      <c r="C74" s="1">
        <v>3510777</v>
      </c>
      <c r="D74" s="2" t="s">
        <v>183</v>
      </c>
      <c r="E74" s="1" t="s">
        <v>139</v>
      </c>
      <c r="F74" s="1">
        <v>3500689</v>
      </c>
      <c r="H74" t="s">
        <v>17</v>
      </c>
      <c r="J74" t="s">
        <v>18</v>
      </c>
      <c r="L74" t="s">
        <v>19</v>
      </c>
      <c r="M74" s="1" t="s">
        <v>10</v>
      </c>
      <c r="N74" t="s">
        <v>25</v>
      </c>
    </row>
    <row r="75" spans="1:14" ht="50.1" customHeight="1" x14ac:dyDescent="0.3">
      <c r="A75">
        <v>74</v>
      </c>
      <c r="B75" s="1" t="s">
        <v>184</v>
      </c>
      <c r="C75" s="1">
        <v>3510778</v>
      </c>
      <c r="D75" s="2" t="s">
        <v>185</v>
      </c>
      <c r="E75" s="1" t="s">
        <v>147</v>
      </c>
      <c r="F75" s="1">
        <v>3500691</v>
      </c>
      <c r="H75" t="s">
        <v>17</v>
      </c>
      <c r="J75" t="s">
        <v>18</v>
      </c>
      <c r="L75" t="s">
        <v>19</v>
      </c>
      <c r="M75" s="1" t="s">
        <v>20</v>
      </c>
      <c r="N75" t="s">
        <v>25</v>
      </c>
    </row>
    <row r="76" spans="1:14" ht="50.1" customHeight="1" x14ac:dyDescent="0.3">
      <c r="A76">
        <v>75</v>
      </c>
      <c r="B76" s="1" t="s">
        <v>186</v>
      </c>
      <c r="C76" s="1">
        <v>3510779</v>
      </c>
      <c r="D76" s="2" t="s">
        <v>187</v>
      </c>
      <c r="E76" s="1" t="s">
        <v>156</v>
      </c>
      <c r="F76" s="1">
        <v>3510700</v>
      </c>
      <c r="H76" t="s">
        <v>17</v>
      </c>
      <c r="J76" t="s">
        <v>18</v>
      </c>
      <c r="L76" t="s">
        <v>19</v>
      </c>
      <c r="M76" s="1" t="s">
        <v>21</v>
      </c>
      <c r="N76" t="s">
        <v>25</v>
      </c>
    </row>
    <row r="77" spans="1:14" ht="50.1" customHeight="1" x14ac:dyDescent="0.3">
      <c r="A77">
        <v>76</v>
      </c>
      <c r="B77" s="1" t="s">
        <v>188</v>
      </c>
      <c r="C77" s="1">
        <v>3510780</v>
      </c>
      <c r="D77" s="2" t="s">
        <v>189</v>
      </c>
      <c r="E77" s="1" t="s">
        <v>139</v>
      </c>
      <c r="F77" s="1">
        <v>3500689</v>
      </c>
      <c r="H77" t="s">
        <v>17</v>
      </c>
      <c r="J77" t="s">
        <v>18</v>
      </c>
      <c r="K77" t="s">
        <v>15</v>
      </c>
      <c r="M77" s="1" t="s">
        <v>10</v>
      </c>
      <c r="N77" t="s">
        <v>25</v>
      </c>
    </row>
    <row r="78" spans="1:14" ht="50.1" customHeight="1" x14ac:dyDescent="0.3">
      <c r="A78">
        <v>77</v>
      </c>
      <c r="B78" s="1" t="s">
        <v>190</v>
      </c>
      <c r="C78" s="1">
        <v>3510781</v>
      </c>
      <c r="D78" s="2" t="s">
        <v>191</v>
      </c>
      <c r="E78" s="1" t="s">
        <v>147</v>
      </c>
      <c r="F78" s="1">
        <v>3500691</v>
      </c>
      <c r="H78" t="s">
        <v>17</v>
      </c>
      <c r="J78" t="s">
        <v>18</v>
      </c>
      <c r="K78" t="s">
        <v>15</v>
      </c>
      <c r="M78" s="1" t="s">
        <v>20</v>
      </c>
      <c r="N78" t="s">
        <v>25</v>
      </c>
    </row>
    <row r="79" spans="1:14" ht="50.1" customHeight="1" x14ac:dyDescent="0.3">
      <c r="A79">
        <v>78</v>
      </c>
      <c r="B79" s="1" t="s">
        <v>192</v>
      </c>
      <c r="C79" s="1">
        <v>3510782</v>
      </c>
      <c r="D79" s="2" t="s">
        <v>193</v>
      </c>
      <c r="E79" s="1" t="s">
        <v>156</v>
      </c>
      <c r="F79" s="1">
        <v>3510700</v>
      </c>
      <c r="H79" t="s">
        <v>17</v>
      </c>
      <c r="J79" t="s">
        <v>18</v>
      </c>
      <c r="K79" t="s">
        <v>15</v>
      </c>
      <c r="M79" s="1" t="s">
        <v>21</v>
      </c>
      <c r="N79" t="s">
        <v>25</v>
      </c>
    </row>
    <row r="80" spans="1:14" ht="50.1" customHeight="1" x14ac:dyDescent="0.3">
      <c r="A80">
        <v>79</v>
      </c>
      <c r="B80" s="1" t="s">
        <v>194</v>
      </c>
      <c r="C80" s="1">
        <v>3510783</v>
      </c>
      <c r="D80" s="2" t="s">
        <v>195</v>
      </c>
      <c r="E80" s="1" t="s">
        <v>144</v>
      </c>
      <c r="F80" s="1">
        <v>3500690</v>
      </c>
      <c r="H80" t="s">
        <v>17</v>
      </c>
      <c r="I80" t="s">
        <v>14</v>
      </c>
      <c r="L80" t="s">
        <v>19</v>
      </c>
      <c r="M80" s="1" t="s">
        <v>10</v>
      </c>
      <c r="N80" t="s">
        <v>16</v>
      </c>
    </row>
    <row r="81" spans="1:14" ht="50.1" customHeight="1" x14ac:dyDescent="0.3">
      <c r="A81">
        <v>80</v>
      </c>
      <c r="B81" s="1" t="s">
        <v>196</v>
      </c>
      <c r="C81" s="1">
        <v>3510784</v>
      </c>
      <c r="D81" s="2" t="s">
        <v>197</v>
      </c>
      <c r="E81" s="1" t="s">
        <v>147</v>
      </c>
      <c r="F81" s="1">
        <v>3500691</v>
      </c>
      <c r="H81" t="s">
        <v>17</v>
      </c>
      <c r="I81" t="s">
        <v>14</v>
      </c>
      <c r="L81" t="s">
        <v>19</v>
      </c>
      <c r="M81" s="1" t="s">
        <v>20</v>
      </c>
      <c r="N81" t="s">
        <v>16</v>
      </c>
    </row>
    <row r="82" spans="1:14" ht="50.1" customHeight="1" x14ac:dyDescent="0.3">
      <c r="A82">
        <v>81</v>
      </c>
      <c r="B82" s="1" t="s">
        <v>198</v>
      </c>
      <c r="C82" s="1">
        <v>3510785</v>
      </c>
      <c r="D82" s="2" t="s">
        <v>199</v>
      </c>
      <c r="E82" s="1" t="s">
        <v>163</v>
      </c>
      <c r="F82" s="1">
        <v>3500692</v>
      </c>
      <c r="H82" t="s">
        <v>17</v>
      </c>
      <c r="I82" t="s">
        <v>14</v>
      </c>
      <c r="L82" t="s">
        <v>19</v>
      </c>
      <c r="M82" s="1" t="s">
        <v>21</v>
      </c>
      <c r="N82" t="s">
        <v>16</v>
      </c>
    </row>
    <row r="83" spans="1:14" ht="50.1" customHeight="1" x14ac:dyDescent="0.3">
      <c r="A83">
        <v>82</v>
      </c>
      <c r="B83" s="1" t="s">
        <v>200</v>
      </c>
      <c r="C83" s="1">
        <v>3510786</v>
      </c>
      <c r="D83" s="2" t="s">
        <v>201</v>
      </c>
      <c r="E83" s="1" t="s">
        <v>156</v>
      </c>
      <c r="F83" s="1">
        <v>3510700</v>
      </c>
      <c r="H83" t="s">
        <v>17</v>
      </c>
      <c r="I83" t="s">
        <v>14</v>
      </c>
      <c r="L83" t="s">
        <v>19</v>
      </c>
      <c r="M83" s="1" t="s">
        <v>23</v>
      </c>
      <c r="N83" t="s">
        <v>16</v>
      </c>
    </row>
    <row r="84" spans="1:14" ht="50.1" customHeight="1" x14ac:dyDescent="0.3">
      <c r="A84">
        <v>83</v>
      </c>
      <c r="B84" s="1" t="s">
        <v>202</v>
      </c>
      <c r="C84" s="1">
        <v>3510787</v>
      </c>
      <c r="D84" s="2" t="s">
        <v>203</v>
      </c>
      <c r="E84" s="1" t="s">
        <v>144</v>
      </c>
      <c r="F84" s="1">
        <v>3500690</v>
      </c>
      <c r="H84" t="s">
        <v>17</v>
      </c>
      <c r="I84" t="s">
        <v>14</v>
      </c>
      <c r="L84" t="s">
        <v>19</v>
      </c>
      <c r="M84" s="1" t="s">
        <v>10</v>
      </c>
      <c r="N84" t="s">
        <v>12</v>
      </c>
    </row>
    <row r="85" spans="1:14" ht="50.1" customHeight="1" x14ac:dyDescent="0.3">
      <c r="A85">
        <v>84</v>
      </c>
      <c r="B85" s="1" t="s">
        <v>204</v>
      </c>
      <c r="C85" s="1">
        <v>3510788</v>
      </c>
      <c r="D85" s="2" t="s">
        <v>205</v>
      </c>
      <c r="E85" s="1" t="s">
        <v>163</v>
      </c>
      <c r="F85" s="1">
        <v>3500692</v>
      </c>
      <c r="H85" t="s">
        <v>17</v>
      </c>
      <c r="I85" t="s">
        <v>14</v>
      </c>
      <c r="L85" t="s">
        <v>19</v>
      </c>
      <c r="M85" s="1" t="s">
        <v>20</v>
      </c>
      <c r="N85" t="s">
        <v>12</v>
      </c>
    </row>
    <row r="86" spans="1:14" ht="50.1" customHeight="1" x14ac:dyDescent="0.3">
      <c r="A86">
        <v>85</v>
      </c>
      <c r="B86" s="1" t="s">
        <v>206</v>
      </c>
      <c r="C86" s="1">
        <v>3510789</v>
      </c>
      <c r="D86" s="2" t="s">
        <v>207</v>
      </c>
      <c r="E86" s="1" t="s">
        <v>156</v>
      </c>
      <c r="F86" s="1">
        <v>3510700</v>
      </c>
      <c r="H86" t="s">
        <v>17</v>
      </c>
      <c r="I86" t="s">
        <v>14</v>
      </c>
      <c r="L86" t="s">
        <v>19</v>
      </c>
      <c r="M86" s="1" t="s">
        <v>21</v>
      </c>
      <c r="N86" t="s">
        <v>12</v>
      </c>
    </row>
    <row r="87" spans="1:14" ht="50.1" customHeight="1" x14ac:dyDescent="0.3">
      <c r="A87">
        <v>86</v>
      </c>
      <c r="B87" s="1" t="s">
        <v>208</v>
      </c>
      <c r="C87" s="1">
        <v>3510791</v>
      </c>
      <c r="D87" s="2" t="s">
        <v>209</v>
      </c>
      <c r="E87" s="1" t="s">
        <v>147</v>
      </c>
      <c r="F87" s="1">
        <v>3500691</v>
      </c>
      <c r="H87" t="s">
        <v>17</v>
      </c>
      <c r="I87" t="s">
        <v>14</v>
      </c>
      <c r="L87" t="s">
        <v>19</v>
      </c>
      <c r="M87" s="1" t="s">
        <v>10</v>
      </c>
      <c r="N87" t="s">
        <v>22</v>
      </c>
    </row>
    <row r="88" spans="1:14" ht="50.1" customHeight="1" x14ac:dyDescent="0.3">
      <c r="A88">
        <v>87</v>
      </c>
      <c r="B88" s="1" t="s">
        <v>210</v>
      </c>
      <c r="C88" s="1">
        <v>3510792</v>
      </c>
      <c r="D88" s="2" t="s">
        <v>211</v>
      </c>
      <c r="E88" s="1" t="s">
        <v>156</v>
      </c>
      <c r="F88" s="1">
        <v>3510700</v>
      </c>
      <c r="H88" t="s">
        <v>17</v>
      </c>
      <c r="I88" t="s">
        <v>14</v>
      </c>
      <c r="L88" t="s">
        <v>19</v>
      </c>
      <c r="M88" s="1" t="s">
        <v>20</v>
      </c>
      <c r="N88" t="s">
        <v>22</v>
      </c>
    </row>
    <row r="89" spans="1:14" ht="50.1" customHeight="1" x14ac:dyDescent="0.3">
      <c r="A89">
        <v>88</v>
      </c>
      <c r="B89" s="1" t="s">
        <v>212</v>
      </c>
      <c r="C89" s="1">
        <v>3510793</v>
      </c>
      <c r="D89" s="2" t="s">
        <v>213</v>
      </c>
      <c r="E89" s="1" t="s">
        <v>156</v>
      </c>
      <c r="F89" s="1">
        <v>3510700</v>
      </c>
      <c r="H89" t="s">
        <v>17</v>
      </c>
      <c r="I89" t="s">
        <v>14</v>
      </c>
      <c r="L89" t="s">
        <v>19</v>
      </c>
      <c r="M89" s="1" t="s">
        <v>21</v>
      </c>
      <c r="N89" t="s">
        <v>22</v>
      </c>
    </row>
    <row r="90" spans="1:14" ht="50.1" customHeight="1" x14ac:dyDescent="0.3">
      <c r="A90">
        <v>89</v>
      </c>
      <c r="B90" s="1" t="s">
        <v>214</v>
      </c>
      <c r="C90" s="1">
        <v>3510794</v>
      </c>
      <c r="D90" s="2" t="s">
        <v>215</v>
      </c>
      <c r="E90" s="1" t="s">
        <v>147</v>
      </c>
      <c r="F90" s="1">
        <v>3500691</v>
      </c>
      <c r="H90" t="s">
        <v>17</v>
      </c>
      <c r="I90" t="s">
        <v>14</v>
      </c>
      <c r="K90" t="s">
        <v>15</v>
      </c>
      <c r="M90" s="1" t="s">
        <v>10</v>
      </c>
      <c r="N90" t="s">
        <v>22</v>
      </c>
    </row>
    <row r="91" spans="1:14" ht="50.1" customHeight="1" x14ac:dyDescent="0.3">
      <c r="A91">
        <v>90</v>
      </c>
      <c r="B91" s="1" t="s">
        <v>216</v>
      </c>
      <c r="C91" s="1">
        <v>3510795</v>
      </c>
      <c r="D91" s="2" t="s">
        <v>217</v>
      </c>
      <c r="E91" s="1" t="s">
        <v>156</v>
      </c>
      <c r="F91" s="1">
        <v>3510700</v>
      </c>
      <c r="H91" t="s">
        <v>17</v>
      </c>
      <c r="I91" t="s">
        <v>14</v>
      </c>
      <c r="K91" t="s">
        <v>15</v>
      </c>
      <c r="M91" s="1" t="s">
        <v>20</v>
      </c>
      <c r="N91" t="s">
        <v>22</v>
      </c>
    </row>
    <row r="92" spans="1:14" ht="50.1" customHeight="1" x14ac:dyDescent="0.3">
      <c r="A92">
        <v>91</v>
      </c>
      <c r="B92" s="1" t="s">
        <v>218</v>
      </c>
      <c r="C92" s="1">
        <v>3510796</v>
      </c>
      <c r="D92" s="2" t="s">
        <v>219</v>
      </c>
      <c r="E92" s="1" t="s">
        <v>156</v>
      </c>
      <c r="F92" s="1">
        <v>3510700</v>
      </c>
      <c r="H92" t="s">
        <v>17</v>
      </c>
      <c r="I92" t="s">
        <v>14</v>
      </c>
      <c r="K92" t="s">
        <v>15</v>
      </c>
      <c r="M92" s="1" t="s">
        <v>21</v>
      </c>
      <c r="N92" t="s">
        <v>22</v>
      </c>
    </row>
    <row r="93" spans="1:14" ht="50.1" customHeight="1" x14ac:dyDescent="0.3">
      <c r="A93">
        <v>92</v>
      </c>
      <c r="B93" s="1" t="s">
        <v>220</v>
      </c>
      <c r="C93" s="1">
        <v>3510797</v>
      </c>
      <c r="D93" s="2" t="s">
        <v>221</v>
      </c>
      <c r="E93" s="1" t="s">
        <v>147</v>
      </c>
      <c r="F93" s="1">
        <v>3500691</v>
      </c>
      <c r="H93" t="s">
        <v>17</v>
      </c>
      <c r="I93" t="s">
        <v>14</v>
      </c>
      <c r="L93" t="s">
        <v>19</v>
      </c>
      <c r="M93" s="1" t="s">
        <v>10</v>
      </c>
      <c r="N93" t="s">
        <v>24</v>
      </c>
    </row>
    <row r="94" spans="1:14" ht="50.1" customHeight="1" x14ac:dyDescent="0.3">
      <c r="A94">
        <v>93</v>
      </c>
      <c r="B94" s="1" t="s">
        <v>222</v>
      </c>
      <c r="C94" s="1">
        <v>3510798</v>
      </c>
      <c r="D94" s="2" t="s">
        <v>223</v>
      </c>
      <c r="E94" s="1" t="s">
        <v>156</v>
      </c>
      <c r="F94" s="1">
        <v>3510700</v>
      </c>
      <c r="H94" t="s">
        <v>17</v>
      </c>
      <c r="I94" t="s">
        <v>14</v>
      </c>
      <c r="L94" t="s">
        <v>19</v>
      </c>
      <c r="M94" s="1" t="s">
        <v>20</v>
      </c>
      <c r="N94" t="s">
        <v>24</v>
      </c>
    </row>
    <row r="95" spans="1:14" ht="50.1" customHeight="1" x14ac:dyDescent="0.3">
      <c r="A95">
        <v>94</v>
      </c>
      <c r="B95" s="1" t="s">
        <v>224</v>
      </c>
      <c r="C95" s="1">
        <v>3510799</v>
      </c>
      <c r="D95" s="2" t="s">
        <v>225</v>
      </c>
      <c r="E95" s="1" t="s">
        <v>156</v>
      </c>
      <c r="F95" s="1">
        <v>3510700</v>
      </c>
      <c r="H95" t="s">
        <v>17</v>
      </c>
      <c r="I95" t="s">
        <v>14</v>
      </c>
      <c r="L95" t="s">
        <v>19</v>
      </c>
      <c r="M95" s="1" t="s">
        <v>21</v>
      </c>
      <c r="N95" t="s">
        <v>24</v>
      </c>
    </row>
    <row r="96" spans="1:14" ht="50.1" customHeight="1" x14ac:dyDescent="0.3">
      <c r="A96">
        <v>95</v>
      </c>
      <c r="B96" s="1" t="s">
        <v>226</v>
      </c>
      <c r="C96" s="1">
        <v>3510800</v>
      </c>
      <c r="D96" s="2" t="s">
        <v>227</v>
      </c>
      <c r="E96" s="1" t="s">
        <v>147</v>
      </c>
      <c r="F96" s="1">
        <v>3500691</v>
      </c>
      <c r="H96" t="s">
        <v>17</v>
      </c>
      <c r="I96" t="s">
        <v>14</v>
      </c>
      <c r="K96" t="s">
        <v>15</v>
      </c>
      <c r="M96" s="1" t="s">
        <v>10</v>
      </c>
      <c r="N96" t="s">
        <v>24</v>
      </c>
    </row>
    <row r="97" spans="1:14" ht="50.1" customHeight="1" x14ac:dyDescent="0.3">
      <c r="A97">
        <v>96</v>
      </c>
      <c r="B97" s="1" t="s">
        <v>228</v>
      </c>
      <c r="C97" s="1">
        <v>3510801</v>
      </c>
      <c r="D97" s="2" t="s">
        <v>229</v>
      </c>
      <c r="E97" s="1" t="s">
        <v>156</v>
      </c>
      <c r="F97" s="1">
        <v>3510700</v>
      </c>
      <c r="H97" t="s">
        <v>17</v>
      </c>
      <c r="I97" t="s">
        <v>14</v>
      </c>
      <c r="K97" t="s">
        <v>15</v>
      </c>
      <c r="M97" s="1" t="s">
        <v>20</v>
      </c>
      <c r="N97" t="s">
        <v>24</v>
      </c>
    </row>
    <row r="98" spans="1:14" ht="50.1" customHeight="1" x14ac:dyDescent="0.3">
      <c r="A98">
        <v>97</v>
      </c>
      <c r="B98" s="1" t="s">
        <v>230</v>
      </c>
      <c r="C98" s="1">
        <v>3510802</v>
      </c>
      <c r="D98" s="2" t="s">
        <v>231</v>
      </c>
      <c r="E98" s="1" t="s">
        <v>156</v>
      </c>
      <c r="F98" s="1">
        <v>3510700</v>
      </c>
      <c r="H98" t="s">
        <v>17</v>
      </c>
      <c r="I98" t="s">
        <v>14</v>
      </c>
      <c r="K98" t="s">
        <v>15</v>
      </c>
      <c r="M98" s="1" t="s">
        <v>21</v>
      </c>
      <c r="N98" t="s">
        <v>24</v>
      </c>
    </row>
    <row r="99" spans="1:14" ht="50.1" customHeight="1" x14ac:dyDescent="0.3">
      <c r="A99">
        <v>98</v>
      </c>
      <c r="B99" s="1" t="s">
        <v>232</v>
      </c>
      <c r="C99" s="1">
        <v>3510803</v>
      </c>
      <c r="D99" s="2" t="s">
        <v>233</v>
      </c>
      <c r="E99" s="1" t="s">
        <v>147</v>
      </c>
      <c r="F99" s="1">
        <v>3500691</v>
      </c>
      <c r="H99" t="s">
        <v>17</v>
      </c>
      <c r="I99" t="s">
        <v>14</v>
      </c>
      <c r="L99" t="s">
        <v>19</v>
      </c>
      <c r="M99" s="1" t="s">
        <v>10</v>
      </c>
      <c r="N99" t="s">
        <v>25</v>
      </c>
    </row>
    <row r="100" spans="1:14" ht="50.1" customHeight="1" x14ac:dyDescent="0.3">
      <c r="A100">
        <v>99</v>
      </c>
      <c r="B100" s="1" t="s">
        <v>234</v>
      </c>
      <c r="C100" s="1">
        <v>3510804</v>
      </c>
      <c r="D100" s="2" t="s">
        <v>235</v>
      </c>
      <c r="E100" s="1" t="s">
        <v>156</v>
      </c>
      <c r="F100" s="1">
        <v>3510700</v>
      </c>
      <c r="H100" t="s">
        <v>17</v>
      </c>
      <c r="I100" t="s">
        <v>14</v>
      </c>
      <c r="L100" t="s">
        <v>19</v>
      </c>
      <c r="M100" s="1" t="s">
        <v>20</v>
      </c>
      <c r="N100" t="s">
        <v>25</v>
      </c>
    </row>
    <row r="101" spans="1:14" ht="50.1" customHeight="1" x14ac:dyDescent="0.3">
      <c r="A101">
        <v>100</v>
      </c>
      <c r="B101" s="1" t="s">
        <v>236</v>
      </c>
      <c r="C101" s="1">
        <v>3510806</v>
      </c>
      <c r="D101" s="2" t="s">
        <v>237</v>
      </c>
      <c r="E101" s="1" t="s">
        <v>147</v>
      </c>
      <c r="F101" s="1">
        <v>3500691</v>
      </c>
      <c r="H101" t="s">
        <v>17</v>
      </c>
      <c r="I101" t="s">
        <v>14</v>
      </c>
      <c r="K101" t="s">
        <v>15</v>
      </c>
      <c r="M101" s="1" t="s">
        <v>10</v>
      </c>
      <c r="N101" t="s">
        <v>25</v>
      </c>
    </row>
    <row r="102" spans="1:14" ht="50.1" customHeight="1" x14ac:dyDescent="0.3">
      <c r="A102">
        <v>101</v>
      </c>
      <c r="B102" s="1" t="s">
        <v>238</v>
      </c>
      <c r="C102" s="1">
        <v>3510807</v>
      </c>
      <c r="D102" s="2" t="s">
        <v>239</v>
      </c>
      <c r="E102" s="1" t="s">
        <v>156</v>
      </c>
      <c r="F102" s="1">
        <v>3510700</v>
      </c>
      <c r="H102" t="s">
        <v>17</v>
      </c>
      <c r="I102" t="s">
        <v>14</v>
      </c>
      <c r="K102" t="s">
        <v>15</v>
      </c>
      <c r="M102" s="1" t="s">
        <v>20</v>
      </c>
      <c r="N10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0BD2-4184-4492-8A2E-1BDC293B395C}">
  <dimension ref="A1:F102"/>
  <sheetViews>
    <sheetView workbookViewId="0"/>
  </sheetViews>
  <sheetFormatPr defaultRowHeight="14.4" x14ac:dyDescent="0.3"/>
  <cols>
    <col min="3" max="3" width="11" bestFit="1" customWidth="1"/>
    <col min="4" max="4" width="49.109375" bestFit="1" customWidth="1"/>
  </cols>
  <sheetData>
    <row r="1" spans="1:6" ht="50.1" customHeight="1" x14ac:dyDescent="0.3">
      <c r="A1">
        <f>IF(Taul4!$A$2+Taul4!$B$2+Taul4!$C$2+Taul4!$D$2+Taul4!$E$2=0,Taul3!A2,IF(Taul4!AL2=0,"",Taul4!AL2))</f>
        <v>1</v>
      </c>
      <c r="B1" t="str">
        <f>IF(A1="","",VLOOKUP(A1,Taul3!$A$2:$B$102,2))</f>
        <v>LK12604X</v>
      </c>
      <c r="C1">
        <f>IF(A1="","",VLOOKUP(A1,Taul3!$A$2:$C$102,3))</f>
        <v>3510701</v>
      </c>
      <c r="D1" s="4" t="str">
        <f>IF(A1="","",VLOOKUP(A1,Taul3!$A$2:$D$102,4))</f>
        <v>Latauskeskus, seinäasennus. Nimellisvirta 125A (valittavissa 80A / 100A / 125A). Lähdöt 4kpl 63A. Kotelointiluokka IP31 (IP34 suojaovella varustettuna).</v>
      </c>
      <c r="E1" s="4" t="str">
        <f>IF(A1="","",VLOOKUP(A1,Taul3!$A$2:$E$102,5))</f>
        <v>LKS890</v>
      </c>
      <c r="F1" s="4">
        <f>IF(A1="","",VLOOKUP(A1,Taul3!$A$2:$F$102,6))</f>
        <v>3426356</v>
      </c>
    </row>
    <row r="2" spans="1:6" ht="50.1" customHeight="1" x14ac:dyDescent="0.3">
      <c r="A2">
        <f>IF(Taul4!$A$2+Taul4!$B$2+Taul4!$C$2+Taul4!$D$2+Taul4!$E$2=0,Taul3!A3,IF(Taul4!AL3=0,"",Taul4!AL3))</f>
        <v>2</v>
      </c>
      <c r="B2" t="str">
        <f>IF(A2="","",VLOOKUP(A2,Taul3!$A$2:$B$102,2))</f>
        <v>LK16608X</v>
      </c>
      <c r="C2">
        <f>IF(A2="","",VLOOKUP(A2,Taul3!$A$2:$C$102,3))</f>
        <v>3510702</v>
      </c>
      <c r="D2" s="4" t="str">
        <f>IF(A2="","",VLOOKUP(A2,Taul3!$A$2:$D$102,4))</f>
        <v>Latauskeskus, seinäasennus. Nimellisvirta 160A (valittavissa 100A / 125A / 160A). Lähdöt 8kpl 63A. Kotelointiluokka IP31 (IP34 suojaovella varustettuna).</v>
      </c>
      <c r="E2" s="4" t="str">
        <f>IF(A2="","",VLOOKUP(A2,Taul3!$A$2:$E$102,5))</f>
        <v>LKS890</v>
      </c>
      <c r="F2" s="4">
        <f>IF(A2="","",VLOOKUP(A2,Taul3!$A$2:$F$102,6))</f>
        <v>3426356</v>
      </c>
    </row>
    <row r="3" spans="1:6" ht="50.1" customHeight="1" x14ac:dyDescent="0.3">
      <c r="A3">
        <f>IF(Taul4!$A$2+Taul4!$B$2+Taul4!$C$2+Taul4!$D$2+Taul4!$E$2=0,Taul3!A4,IF(Taul4!AL4=0,"",Taul4!AL4))</f>
        <v>3</v>
      </c>
      <c r="B3" t="str">
        <f>IF(A3="","",VLOOKUP(A3,Taul3!$A$2:$B$102,2))</f>
        <v>LK25612X</v>
      </c>
      <c r="C3">
        <f>IF(A3="","",VLOOKUP(A3,Taul3!$A$2:$C$102,3))</f>
        <v>3510703</v>
      </c>
      <c r="D3" s="4" t="str">
        <f>IF(A3="","",VLOOKUP(A3,Taul3!$A$2:$D$102,4))</f>
        <v>Latauskeskus, seinäasennus. Nimellisvirta 250A (valittavissa 160A / 200A / 250A). Lähdöt 12kpl 63A. Kotelointiluokka IP31 (IP34 suojaovella varustettuna).</v>
      </c>
      <c r="E3" s="4" t="str">
        <f>IF(A3="","",VLOOKUP(A3,Taul3!$A$2:$E$102,5))</f>
        <v>LKS890</v>
      </c>
      <c r="F3" s="4">
        <f>IF(A3="","",VLOOKUP(A3,Taul3!$A$2:$F$102,6))</f>
        <v>3426356</v>
      </c>
    </row>
    <row r="4" spans="1:6" ht="50.1" customHeight="1" x14ac:dyDescent="0.3">
      <c r="A4">
        <f>IF(Taul4!$A$2+Taul4!$B$2+Taul4!$C$2+Taul4!$D$2+Taul4!$E$2=0,Taul3!A5,IF(Taul4!AL5=0,"",Taul4!AL5))</f>
        <v>4</v>
      </c>
      <c r="B4" t="str">
        <f>IF(A4="","",VLOOKUP(A4,Taul3!$A$2:$B$102,2))</f>
        <v>LK40616X</v>
      </c>
      <c r="C4">
        <f>IF(A4="","",VLOOKUP(A4,Taul3!$A$2:$C$102,3))</f>
        <v>3510704</v>
      </c>
      <c r="D4" s="4" t="str">
        <f>IF(A4="","",VLOOKUP(A4,Taul3!$A$2:$D$102,4))</f>
        <v>Latauskeskus, seinäasennus. Nimellisvirta 400A (valittavissa 250A / 315A / 400A). Lähdöt 16kpl 63A. Kotelointiluokka IP31 (IP34 suojaovella varustettuna).</v>
      </c>
      <c r="E4" s="4" t="str">
        <f>IF(A4="","",VLOOKUP(A4,Taul3!$A$2:$E$102,5))</f>
        <v>LKS1290</v>
      </c>
      <c r="F4" s="4">
        <f>IF(A4="","",VLOOKUP(A4,Taul3!$A$2:$F$102,6))</f>
        <v>3436870</v>
      </c>
    </row>
    <row r="5" spans="1:6" ht="50.1" customHeight="1" x14ac:dyDescent="0.3">
      <c r="A5">
        <f>IF(Taul4!$A$2+Taul4!$B$2+Taul4!$C$2+Taul4!$D$2+Taul4!$E$2=0,Taul3!A6,IF(Taul4!AL6=0,"",Taul4!AL6))</f>
        <v>5</v>
      </c>
      <c r="B5" t="str">
        <f>IF(A5="","",VLOOKUP(A5,Taul3!$A$2:$B$102,2))</f>
        <v>LK12406X</v>
      </c>
      <c r="C5">
        <f>IF(A5="","",VLOOKUP(A5,Taul3!$A$2:$C$102,3))</f>
        <v>3510705</v>
      </c>
      <c r="D5" s="4" t="str">
        <f>IF(A5="","",VLOOKUP(A5,Taul3!$A$2:$D$102,4))</f>
        <v>Latauskeskus, seinäasennus. Nimellisvirta 125A (valittavissa 80A / 100A / 125A). Lähdöt 6kpl 40A. Kotelointiluokka IP31 (IP34 suojaovella varustettuna).</v>
      </c>
      <c r="E5" s="4" t="str">
        <f>IF(A5="","",VLOOKUP(A5,Taul3!$A$2:$E$102,5))</f>
        <v>LKS890</v>
      </c>
      <c r="F5" s="4">
        <f>IF(A5="","",VLOOKUP(A5,Taul3!$A$2:$F$102,6))</f>
        <v>3426356</v>
      </c>
    </row>
    <row r="6" spans="1:6" ht="50.1" customHeight="1" x14ac:dyDescent="0.3">
      <c r="A6">
        <f>IF(Taul4!$A$2+Taul4!$B$2+Taul4!$C$2+Taul4!$D$2+Taul4!$E$2=0,Taul3!A7,IF(Taul4!AL7=0,"",Taul4!AL7))</f>
        <v>6</v>
      </c>
      <c r="B6" t="str">
        <f>IF(A6="","",VLOOKUP(A6,Taul3!$A$2:$B$102,2))</f>
        <v>LK16412X</v>
      </c>
      <c r="C6">
        <f>IF(A6="","",VLOOKUP(A6,Taul3!$A$2:$C$102,3))</f>
        <v>3510706</v>
      </c>
      <c r="D6" s="4" t="str">
        <f>IF(A6="","",VLOOKUP(A6,Taul3!$A$2:$D$102,4))</f>
        <v>Latauskeskus, seinäasennus. Nimellisvirta 160A (valittavissa 100A / 125A / 160A). Lähdöt 12kpl 40A. Kotelointiluokka IP31 (IP34 suojaovella varustettuna).</v>
      </c>
      <c r="E6" s="4" t="str">
        <f>IF(A6="","",VLOOKUP(A6,Taul3!$A$2:$E$102,5))</f>
        <v>LKS890</v>
      </c>
      <c r="F6" s="4">
        <f>IF(A6="","",VLOOKUP(A6,Taul3!$A$2:$F$102,6))</f>
        <v>3426356</v>
      </c>
    </row>
    <row r="7" spans="1:6" ht="50.1" customHeight="1" x14ac:dyDescent="0.3">
      <c r="A7">
        <f>IF(Taul4!$A$2+Taul4!$B$2+Taul4!$C$2+Taul4!$D$2+Taul4!$E$2=0,Taul3!A8,IF(Taul4!AL8=0,"",Taul4!AL8))</f>
        <v>7</v>
      </c>
      <c r="B7" t="str">
        <f>IF(A7="","",VLOOKUP(A7,Taul3!$A$2:$B$102,2))</f>
        <v>LK25418X</v>
      </c>
      <c r="C7">
        <f>IF(A7="","",VLOOKUP(A7,Taul3!$A$2:$C$102,3))</f>
        <v>3510707</v>
      </c>
      <c r="D7" s="4" t="str">
        <f>IF(A7="","",VLOOKUP(A7,Taul3!$A$2:$D$102,4))</f>
        <v>Latauskeskus, seinäasennus. Nimellisvirta 250A (valittavissa 160A / 200A / 250A). Lähdöt 18kpl 40A. Kotelointiluokka IP31 (IP34 suojaovella varustettuna).</v>
      </c>
      <c r="E7" s="4" t="str">
        <f>IF(A7="","",VLOOKUP(A7,Taul3!$A$2:$E$102,5))</f>
        <v>LKS1090</v>
      </c>
      <c r="F7" s="4">
        <f>IF(A7="","",VLOOKUP(A7,Taul3!$A$2:$F$102,6))</f>
        <v>3426358</v>
      </c>
    </row>
    <row r="8" spans="1:6" ht="50.1" customHeight="1" x14ac:dyDescent="0.3">
      <c r="A8">
        <f>IF(Taul4!$A$2+Taul4!$B$2+Taul4!$C$2+Taul4!$D$2+Taul4!$E$2=0,Taul3!A9,IF(Taul4!AL9=0,"",Taul4!AL9))</f>
        <v>8</v>
      </c>
      <c r="B8" t="str">
        <f>IF(A8="","",VLOOKUP(A8,Taul3!$A$2:$B$102,2))</f>
        <v>LK40424X</v>
      </c>
      <c r="C8">
        <f>IF(A8="","",VLOOKUP(A8,Taul3!$A$2:$C$102,3))</f>
        <v>3510708</v>
      </c>
      <c r="D8" s="4" t="str">
        <f>IF(A8="","",VLOOKUP(A8,Taul3!$A$2:$D$102,4))</f>
        <v>Latauskeskus, seinäasennus. Nimellisvirta 400A (valittavissa 250A / 315A / 400A). Lähdöt 24kpl 40A. Kotelointiluokka IP31 (IP34 suojaovella varustettuna).</v>
      </c>
      <c r="E8" s="4" t="str">
        <f>IF(A8="","",VLOOKUP(A8,Taul3!$A$2:$E$102,5))</f>
        <v>LKS1290</v>
      </c>
      <c r="F8" s="4">
        <f>IF(A8="","",VLOOKUP(A8,Taul3!$A$2:$F$102,6))</f>
        <v>3436870</v>
      </c>
    </row>
    <row r="9" spans="1:6" ht="50.1" customHeight="1" x14ac:dyDescent="0.3">
      <c r="A9">
        <f>IF(Taul4!$A$2+Taul4!$B$2+Taul4!$C$2+Taul4!$D$2+Taul4!$E$2=0,Taul3!A10,IF(Taul4!AL10=0,"",Taul4!AL10))</f>
        <v>9</v>
      </c>
      <c r="B9" t="str">
        <f>IF(A9="","",VLOOKUP(A9,Taul3!$A$2:$B$102,2))</f>
        <v>LK12308X</v>
      </c>
      <c r="C9">
        <f>IF(A9="","",VLOOKUP(A9,Taul3!$A$2:$C$102,3))</f>
        <v>3510709</v>
      </c>
      <c r="D9" s="4" t="str">
        <f>IF(A9="","",VLOOKUP(A9,Taul3!$A$2:$D$102,4))</f>
        <v>Latauskeskus, seinäasennus. Nimellisvirta 125A (valittavissa 80A / 100A / 125A). Lähdöt 8kpl 32A. Kotelointiluokka IP31 (IP34 suojaovella varustettuna).</v>
      </c>
      <c r="E9" s="4" t="str">
        <f>IF(A9="","",VLOOKUP(A9,Taul3!$A$2:$E$102,5))</f>
        <v>LKS890</v>
      </c>
      <c r="F9" s="4">
        <f>IF(A9="","",VLOOKUP(A9,Taul3!$A$2:$F$102,6))</f>
        <v>3426356</v>
      </c>
    </row>
    <row r="10" spans="1:6" ht="50.1" customHeight="1" x14ac:dyDescent="0.3">
      <c r="A10">
        <f>IF(Taul4!$A$2+Taul4!$B$2+Taul4!$C$2+Taul4!$D$2+Taul4!$E$2=0,Taul3!A11,IF(Taul4!AL11=0,"",Taul4!AL11))</f>
        <v>10</v>
      </c>
      <c r="B10" t="str">
        <f>IF(A10="","",VLOOKUP(A10,Taul3!$A$2:$B$102,2))</f>
        <v>LK16316X</v>
      </c>
      <c r="C10">
        <f>IF(A10="","",VLOOKUP(A10,Taul3!$A$2:$C$102,3))</f>
        <v>3510710</v>
      </c>
      <c r="D10" s="4" t="str">
        <f>IF(A10="","",VLOOKUP(A10,Taul3!$A$2:$D$102,4))</f>
        <v>Latauskeskus, seinäasennus. Nimellisvirta 160A (valittavissa 100A / 125A / 160A). Lähdöt 16kpl 32A. Kotelointiluokka IP31 (IP34 suojaovella varustettuna).</v>
      </c>
      <c r="E10" s="4" t="str">
        <f>IF(A10="","",VLOOKUP(A10,Taul3!$A$2:$E$102,5))</f>
        <v>LKS1090</v>
      </c>
      <c r="F10" s="4">
        <f>IF(A10="","",VLOOKUP(A10,Taul3!$A$2:$F$102,6))</f>
        <v>3426358</v>
      </c>
    </row>
    <row r="11" spans="1:6" ht="50.1" customHeight="1" x14ac:dyDescent="0.3">
      <c r="A11">
        <f>IF(Taul4!$A$2+Taul4!$B$2+Taul4!$C$2+Taul4!$D$2+Taul4!$E$2=0,Taul3!A12,IF(Taul4!AL12=0,"",Taul4!AL12))</f>
        <v>11</v>
      </c>
      <c r="B11" t="str">
        <f>IF(A11="","",VLOOKUP(A11,Taul3!$A$2:$B$102,2))</f>
        <v>LK25324X</v>
      </c>
      <c r="C11">
        <f>IF(A11="","",VLOOKUP(A11,Taul3!$A$2:$C$102,3))</f>
        <v>3510711</v>
      </c>
      <c r="D11" s="4" t="str">
        <f>IF(A11="","",VLOOKUP(A11,Taul3!$A$2:$D$102,4))</f>
        <v>Latauskeskus, seinäasennus. Nimellisvirta 250A (valittavissa 160A / 200A / 250A). Lähdöt 24kpl 32A. Kotelointiluokka IP31 (IP34 suojaovella varustettuna).</v>
      </c>
      <c r="E11" s="4" t="str">
        <f>IF(A11="","",VLOOKUP(A11,Taul3!$A$2:$E$102,5))</f>
        <v>LKS1290</v>
      </c>
      <c r="F11" s="4">
        <f>IF(A11="","",VLOOKUP(A11,Taul3!$A$2:$F$102,6))</f>
        <v>3436870</v>
      </c>
    </row>
    <row r="12" spans="1:6" ht="50.1" customHeight="1" x14ac:dyDescent="0.3">
      <c r="A12">
        <f>IF(Taul4!$A$2+Taul4!$B$2+Taul4!$C$2+Taul4!$D$2+Taul4!$E$2=0,Taul3!A13,IF(Taul4!AL13=0,"",Taul4!AL13))</f>
        <v>12</v>
      </c>
      <c r="B12" t="str">
        <f>IF(A12="","",VLOOKUP(A12,Taul3!$A$2:$B$102,2))</f>
        <v>LK40330X</v>
      </c>
      <c r="C12">
        <f>IF(A12="","",VLOOKUP(A12,Taul3!$A$2:$C$102,3))</f>
        <v>3510712</v>
      </c>
      <c r="D12" s="4" t="str">
        <f>IF(A12="","",VLOOKUP(A12,Taul3!$A$2:$D$102,4))</f>
        <v>Latauskeskus, seinäasennus. Nimellisvirta 400A (valittavissa 250A / 315A / 400A). Lähdöt 30kpl 32A. Kotelointiluokka IP31 (IP34 suojaovella varustettuna).</v>
      </c>
      <c r="E12" s="4" t="str">
        <f>IF(A12="","",VLOOKUP(A12,Taul3!$A$2:$E$102,5))</f>
        <v>LKS1490</v>
      </c>
      <c r="F12" s="4">
        <f>IF(A12="","",VLOOKUP(A12,Taul3!$A$2:$F$102,6))</f>
        <v>3436871</v>
      </c>
    </row>
    <row r="13" spans="1:6" ht="50.1" customHeight="1" x14ac:dyDescent="0.3">
      <c r="A13">
        <f>IF(Taul4!$A$2+Taul4!$B$2+Taul4!$C$2+Taul4!$D$2+Taul4!$E$2=0,Taul3!A14,IF(Taul4!AL14=0,"",Taul4!AL14))</f>
        <v>13</v>
      </c>
      <c r="B13" t="str">
        <f>IF(A13="","",VLOOKUP(A13,Taul3!$A$2:$B$102,2))</f>
        <v>LK12308VX</v>
      </c>
      <c r="C13">
        <f>IF(A13="","",VLOOKUP(A13,Taul3!$A$2:$C$102,3))</f>
        <v>3510713</v>
      </c>
      <c r="D13" s="4" t="str">
        <f>IF(A13="","",VLOOKUP(A13,Taul3!$A$2:$D$102,4))</f>
        <v>Latauskeskus, seinäasennus. Nimellisvirta 125A (valittavissa 80A / 100A / 125A). Lähdöt 8kpl 32A vikavirtasuojattu. Kotelointiluokka IP31 (IP34 suojaovella varustettuna).</v>
      </c>
      <c r="E13" s="4" t="str">
        <f>IF(A13="","",VLOOKUP(A13,Taul3!$A$2:$E$102,5))</f>
        <v>LKS890</v>
      </c>
      <c r="F13" s="4">
        <f>IF(A13="","",VLOOKUP(A13,Taul3!$A$2:$F$102,6))</f>
        <v>3426356</v>
      </c>
    </row>
    <row r="14" spans="1:6" ht="50.1" customHeight="1" x14ac:dyDescent="0.3">
      <c r="A14">
        <f>IF(Taul4!$A$2+Taul4!$B$2+Taul4!$C$2+Taul4!$D$2+Taul4!$E$2=0,Taul3!A15,IF(Taul4!AL15=0,"",Taul4!AL15))</f>
        <v>14</v>
      </c>
      <c r="B14" t="str">
        <f>IF(A14="","",VLOOKUP(A14,Taul3!$A$2:$B$102,2))</f>
        <v>LK16316VX</v>
      </c>
      <c r="C14">
        <f>IF(A14="","",VLOOKUP(A14,Taul3!$A$2:$C$102,3))</f>
        <v>3510714</v>
      </c>
      <c r="D14" s="4" t="str">
        <f>IF(A14="","",VLOOKUP(A14,Taul3!$A$2:$D$102,4))</f>
        <v>Latauskeskus, seinäasennus. Nimellisvirta 160A (valittavissa 100A / 125A / 160A). Lähdöt 16kpl 32A vikavirtasuojattu. Kotelointiluokka IP31 (IP34 suojaovella varustettuna).</v>
      </c>
      <c r="E14" s="4" t="str">
        <f>IF(A14="","",VLOOKUP(A14,Taul3!$A$2:$E$102,5))</f>
        <v>LKS1090</v>
      </c>
      <c r="F14" s="4">
        <f>IF(A14="","",VLOOKUP(A14,Taul3!$A$2:$F$102,6))</f>
        <v>3426358</v>
      </c>
    </row>
    <row r="15" spans="1:6" ht="50.1" customHeight="1" x14ac:dyDescent="0.3">
      <c r="A15">
        <f>IF(Taul4!$A$2+Taul4!$B$2+Taul4!$C$2+Taul4!$D$2+Taul4!$E$2=0,Taul3!A16,IF(Taul4!AL16=0,"",Taul4!AL16))</f>
        <v>15</v>
      </c>
      <c r="B15" t="str">
        <f>IF(A15="","",VLOOKUP(A15,Taul3!$A$2:$B$102,2))</f>
        <v>LK25324VX</v>
      </c>
      <c r="C15">
        <f>IF(A15="","",VLOOKUP(A15,Taul3!$A$2:$C$102,3))</f>
        <v>3510715</v>
      </c>
      <c r="D15" s="4" t="str">
        <f>IF(A15="","",VLOOKUP(A15,Taul3!$A$2:$D$102,4))</f>
        <v>Latauskeskus, seinäasennus. Nimellisvirta 250A (valittavissa 160A / 200A / 250A). Lähdöt 24kpl 32A vikavirtasuojattu. Kotelointiluokka IP31 (IP34 suojaovella varustettuna).</v>
      </c>
      <c r="E15" s="4" t="str">
        <f>IF(A15="","",VLOOKUP(A15,Taul3!$A$2:$E$102,5))</f>
        <v>LKS1290</v>
      </c>
      <c r="F15" s="4">
        <f>IF(A15="","",VLOOKUP(A15,Taul3!$A$2:$F$102,6))</f>
        <v>3436870</v>
      </c>
    </row>
    <row r="16" spans="1:6" ht="50.1" customHeight="1" x14ac:dyDescent="0.3">
      <c r="A16">
        <f>IF(Taul4!$A$2+Taul4!$B$2+Taul4!$C$2+Taul4!$D$2+Taul4!$E$2=0,Taul3!A17,IF(Taul4!AL17=0,"",Taul4!AL17))</f>
        <v>16</v>
      </c>
      <c r="B16" t="str">
        <f>IF(A16="","",VLOOKUP(A16,Taul3!$A$2:$B$102,2))</f>
        <v>LK40330VX</v>
      </c>
      <c r="C16">
        <f>IF(A16="","",VLOOKUP(A16,Taul3!$A$2:$C$102,3))</f>
        <v>3510716</v>
      </c>
      <c r="D16" s="4" t="str">
        <f>IF(A16="","",VLOOKUP(A16,Taul3!$A$2:$D$102,4))</f>
        <v>Latauskeskus, seinäasennus. Nimellisvirta 400A (valittavissa 250A / 315A / 400A). Lähdöt 30kpl 32A vikavirtasuojattu. Kotelointiluokka IP31 (IP34 suojaovella varustettuna).</v>
      </c>
      <c r="E16" s="4" t="str">
        <f>IF(A16="","",VLOOKUP(A16,Taul3!$A$2:$E$102,5))</f>
        <v>LKS1490</v>
      </c>
      <c r="F16" s="4">
        <f>IF(A16="","",VLOOKUP(A16,Taul3!$A$2:$F$102,6))</f>
        <v>3436871</v>
      </c>
    </row>
    <row r="17" spans="1:6" ht="50.1" customHeight="1" x14ac:dyDescent="0.3">
      <c r="A17">
        <f>IF(Taul4!$A$2+Taul4!$B$2+Taul4!$C$2+Taul4!$D$2+Taul4!$E$2=0,Taul3!A18,IF(Taul4!AL18=0,"",Taul4!AL18))</f>
        <v>17</v>
      </c>
      <c r="B17" t="str">
        <f>IF(A17="","",VLOOKUP(A17,Taul3!$A$2:$B$102,2))</f>
        <v>LK12212X</v>
      </c>
      <c r="C17">
        <f>IF(A17="","",VLOOKUP(A17,Taul3!$A$2:$C$102,3))</f>
        <v>3510717</v>
      </c>
      <c r="D17" s="4" t="str">
        <f>IF(A17="","",VLOOKUP(A17,Taul3!$A$2:$D$102,4))</f>
        <v>Latauskeskus, seinäasennus. Nimellisvirta 125A (valittavissa 80A / 100A / 125A). Lähdöt 12kpl 20A. Kotelointiluokka IP31 (IP34 suojaovella varustettuna).</v>
      </c>
      <c r="E17" s="4" t="str">
        <f>IF(A17="","",VLOOKUP(A17,Taul3!$A$2:$E$102,5))</f>
        <v>LKS890</v>
      </c>
      <c r="F17" s="4">
        <f>IF(A17="","",VLOOKUP(A17,Taul3!$A$2:$F$102,6))</f>
        <v>3426356</v>
      </c>
    </row>
    <row r="18" spans="1:6" ht="50.1" customHeight="1" x14ac:dyDescent="0.3">
      <c r="A18">
        <f>IF(Taul4!$A$2+Taul4!$B$2+Taul4!$C$2+Taul4!$D$2+Taul4!$E$2=0,Taul3!A19,IF(Taul4!AL19=0,"",Taul4!AL19))</f>
        <v>18</v>
      </c>
      <c r="B18" t="str">
        <f>IF(A18="","",VLOOKUP(A18,Taul3!$A$2:$B$102,2))</f>
        <v>LK16224X</v>
      </c>
      <c r="C18">
        <f>IF(A18="","",VLOOKUP(A18,Taul3!$A$2:$C$102,3))</f>
        <v>3510718</v>
      </c>
      <c r="D18" s="4" t="str">
        <f>IF(A18="","",VLOOKUP(A18,Taul3!$A$2:$D$102,4))</f>
        <v>Latauskeskus, seinäasennus. Nimellisvirta 160A (valittavissa 100A / 125A / 160A). Lähdöt 24kpl 20A. Kotelointiluokka IP31 (IP34 suojaovella varustettuna).</v>
      </c>
      <c r="E18" s="4" t="str">
        <f>IF(A18="","",VLOOKUP(A18,Taul3!$A$2:$E$102,5))</f>
        <v>LKS1090</v>
      </c>
      <c r="F18" s="4">
        <f>IF(A18="","",VLOOKUP(A18,Taul3!$A$2:$F$102,6))</f>
        <v>3426358</v>
      </c>
    </row>
    <row r="19" spans="1:6" ht="50.1" customHeight="1" x14ac:dyDescent="0.3">
      <c r="A19">
        <f>IF(Taul4!$A$2+Taul4!$B$2+Taul4!$C$2+Taul4!$D$2+Taul4!$E$2=0,Taul3!A20,IF(Taul4!AL20=0,"",Taul4!AL20))</f>
        <v>19</v>
      </c>
      <c r="B19" t="str">
        <f>IF(A19="","",VLOOKUP(A19,Taul3!$A$2:$B$102,2))</f>
        <v>LK25236X</v>
      </c>
      <c r="C19">
        <f>IF(A19="","",VLOOKUP(A19,Taul3!$A$2:$C$102,3))</f>
        <v>3510719</v>
      </c>
      <c r="D19" s="4" t="str">
        <f>IF(A19="","",VLOOKUP(A19,Taul3!$A$2:$D$102,4))</f>
        <v>Latauskeskus, seinäasennus. Nimellisvirta 250A (valittavissa 160A / 200A / 250A). Lähdöt 36kpl 20A. Kotelointiluokka IP31 (IP34 suojaovella varustettuna).</v>
      </c>
      <c r="E19" s="4" t="str">
        <f>IF(A19="","",VLOOKUP(A19,Taul3!$A$2:$E$102,5))</f>
        <v>LKS1290</v>
      </c>
      <c r="F19" s="4">
        <f>IF(A19="","",VLOOKUP(A19,Taul3!$A$2:$F$102,6))</f>
        <v>3436870</v>
      </c>
    </row>
    <row r="20" spans="1:6" ht="50.1" customHeight="1" x14ac:dyDescent="0.3">
      <c r="A20">
        <f>IF(Taul4!$A$2+Taul4!$B$2+Taul4!$C$2+Taul4!$D$2+Taul4!$E$2=0,Taul3!A21,IF(Taul4!AL21=0,"",Taul4!AL21))</f>
        <v>20</v>
      </c>
      <c r="B20" t="str">
        <f>IF(A20="","",VLOOKUP(A20,Taul3!$A$2:$B$102,2))</f>
        <v>LK12212VX</v>
      </c>
      <c r="C20">
        <f>IF(A20="","",VLOOKUP(A20,Taul3!$A$2:$C$102,3))</f>
        <v>3510720</v>
      </c>
      <c r="D20" s="4" t="str">
        <f>IF(A20="","",VLOOKUP(A20,Taul3!$A$2:$D$102,4))</f>
        <v>Latauskeskus, seinäasennus. Nimellisvirta 125A (valittavissa 80A / 100A / 125A). Lähdöt 12kpl 20A vikavirtasuojattu. Kotelointiluokka IP31 (IP34 suojaovella varustettuna).</v>
      </c>
      <c r="E20" s="4" t="str">
        <f>IF(A20="","",VLOOKUP(A20,Taul3!$A$2:$E$102,5))</f>
        <v>LKS890</v>
      </c>
      <c r="F20" s="4">
        <f>IF(A20="","",VLOOKUP(A20,Taul3!$A$2:$F$102,6))</f>
        <v>3426356</v>
      </c>
    </row>
    <row r="21" spans="1:6" ht="50.1" customHeight="1" x14ac:dyDescent="0.3">
      <c r="A21">
        <f>IF(Taul4!$A$2+Taul4!$B$2+Taul4!$C$2+Taul4!$D$2+Taul4!$E$2=0,Taul3!A22,IF(Taul4!AL22=0,"",Taul4!AL22))</f>
        <v>21</v>
      </c>
      <c r="B21" t="str">
        <f>IF(A21="","",VLOOKUP(A21,Taul3!$A$2:$B$102,2))</f>
        <v>LK16224VX</v>
      </c>
      <c r="C21">
        <f>IF(A21="","",VLOOKUP(A21,Taul3!$A$2:$C$102,3))</f>
        <v>3510721</v>
      </c>
      <c r="D21" s="4" t="str">
        <f>IF(A21="","",VLOOKUP(A21,Taul3!$A$2:$D$102,4))</f>
        <v>Latauskeskus, seinäasennus. Nimellisvirta 160A (valittavissa 100A / 125A / 160A). Lähdöt 24kpl 20A vikavirtasuojattu. Kotelointiluokka IP31 (IP34 suojaovella varustettuna).</v>
      </c>
      <c r="E21" s="4" t="str">
        <f>IF(A21="","",VLOOKUP(A21,Taul3!$A$2:$E$102,5))</f>
        <v>LKS1090</v>
      </c>
      <c r="F21" s="4">
        <f>IF(A21="","",VLOOKUP(A21,Taul3!$A$2:$F$102,6))</f>
        <v>3426358</v>
      </c>
    </row>
    <row r="22" spans="1:6" ht="50.1" customHeight="1" x14ac:dyDescent="0.3">
      <c r="A22">
        <f>IF(Taul4!$A$2+Taul4!$B$2+Taul4!$C$2+Taul4!$D$2+Taul4!$E$2=0,Taul3!A23,IF(Taul4!AL23=0,"",Taul4!AL23))</f>
        <v>22</v>
      </c>
      <c r="B22" t="str">
        <f>IF(A22="","",VLOOKUP(A22,Taul3!$A$2:$B$102,2))</f>
        <v>LK25236VX</v>
      </c>
      <c r="C22">
        <f>IF(A22="","",VLOOKUP(A22,Taul3!$A$2:$C$102,3))</f>
        <v>3510722</v>
      </c>
      <c r="D22" s="4" t="str">
        <f>IF(A22="","",VLOOKUP(A22,Taul3!$A$2:$D$102,4))</f>
        <v>Latauskeskus, seinäasennus. Nimellisvirta 250A (valittavissa 160A / 200A / 250A). Lähdöt 36kpl 20A vikavirtasuojattu. Kotelointiluokka IP31 (IP34 suojaovella varustettuna).</v>
      </c>
      <c r="E22" s="4" t="str">
        <f>IF(A22="","",VLOOKUP(A22,Taul3!$A$2:$E$102,5))</f>
        <v>LKS1290</v>
      </c>
      <c r="F22" s="4">
        <f>IF(A22="","",VLOOKUP(A22,Taul3!$A$2:$F$102,6))</f>
        <v>3436870</v>
      </c>
    </row>
    <row r="23" spans="1:6" ht="50.1" customHeight="1" x14ac:dyDescent="0.3">
      <c r="A23">
        <f>IF(Taul4!$A$2+Taul4!$B$2+Taul4!$C$2+Taul4!$D$2+Taul4!$E$2=0,Taul3!A24,IF(Taul4!AL24=0,"",Taul4!AL24))</f>
        <v>23</v>
      </c>
      <c r="B23" t="str">
        <f>IF(A23="","",VLOOKUP(A23,Taul3!$A$2:$B$102,2))</f>
        <v>LK12116X</v>
      </c>
      <c r="C23">
        <f>IF(A23="","",VLOOKUP(A23,Taul3!$A$2:$C$102,3))</f>
        <v>3510723</v>
      </c>
      <c r="D23" s="4" t="str">
        <f>IF(A23="","",VLOOKUP(A23,Taul3!$A$2:$D$102,4))</f>
        <v>Latauskeskus, seinäasennus. Nimellisvirta 125A (valittavissa 80A / 100A / 125A). Lähdöt 16kpl 16A. Kotelointiluokka IP31 (IP34 suojaovella varustettuna).</v>
      </c>
      <c r="E23" s="4" t="str">
        <f>IF(A23="","",VLOOKUP(A23,Taul3!$A$2:$E$102,5))</f>
        <v>LKS890</v>
      </c>
      <c r="F23" s="4">
        <f>IF(A23="","",VLOOKUP(A23,Taul3!$A$2:$F$102,6))</f>
        <v>3426356</v>
      </c>
    </row>
    <row r="24" spans="1:6" ht="50.1" customHeight="1" x14ac:dyDescent="0.3">
      <c r="A24">
        <f>IF(Taul4!$A$2+Taul4!$B$2+Taul4!$C$2+Taul4!$D$2+Taul4!$E$2=0,Taul3!A25,IF(Taul4!AL25=0,"",Taul4!AL25))</f>
        <v>24</v>
      </c>
      <c r="B24" t="str">
        <f>IF(A24="","",VLOOKUP(A24,Taul3!$A$2:$B$102,2))</f>
        <v>LK16132X</v>
      </c>
      <c r="C24">
        <f>IF(A24="","",VLOOKUP(A24,Taul3!$A$2:$C$102,3))</f>
        <v>3510724</v>
      </c>
      <c r="D24" s="4" t="str">
        <f>IF(A24="","",VLOOKUP(A24,Taul3!$A$2:$D$102,4))</f>
        <v>Latauskeskus, seinäasennus. Nimellisvirta 160A (valittavissa 100A / 125A / 160A). Lähdöt 32kpl 16A. Kotelointiluokka IP31 (IP34 suojaovella varustettuna).</v>
      </c>
      <c r="E24" s="4" t="str">
        <f>IF(A24="","",VLOOKUP(A24,Taul3!$A$2:$E$102,5))</f>
        <v>LKS1090</v>
      </c>
      <c r="F24" s="4">
        <f>IF(A24="","",VLOOKUP(A24,Taul3!$A$2:$F$102,6))</f>
        <v>3426358</v>
      </c>
    </row>
    <row r="25" spans="1:6" ht="50.1" customHeight="1" x14ac:dyDescent="0.3">
      <c r="A25">
        <f>IF(Taul4!$A$2+Taul4!$B$2+Taul4!$C$2+Taul4!$D$2+Taul4!$E$2=0,Taul3!A26,IF(Taul4!AL26=0,"",Taul4!AL26))</f>
        <v>25</v>
      </c>
      <c r="B25" t="str">
        <f>IF(A25="","",VLOOKUP(A25,Taul3!$A$2:$B$102,2))</f>
        <v>LK25148X</v>
      </c>
      <c r="C25">
        <f>IF(A25="","",VLOOKUP(A25,Taul3!$A$2:$C$102,3))</f>
        <v>3510725</v>
      </c>
      <c r="D25" s="4" t="str">
        <f>IF(A25="","",VLOOKUP(A25,Taul3!$A$2:$D$102,4))</f>
        <v>Latauskeskus, seinäasennus. Nimellisvirta 250A (valittavissa 160A / 200A / 250A). Lähdöt 48kpl 16A. Kotelointiluokka IP31 (IP34 suojaovella varustettuna).</v>
      </c>
      <c r="E25" s="4" t="str">
        <f>IF(A25="","",VLOOKUP(A25,Taul3!$A$2:$E$102,5))</f>
        <v>LKS1290</v>
      </c>
      <c r="F25" s="4">
        <f>IF(A25="","",VLOOKUP(A25,Taul3!$A$2:$F$102,6))</f>
        <v>3436870</v>
      </c>
    </row>
    <row r="26" spans="1:6" ht="50.1" customHeight="1" x14ac:dyDescent="0.3">
      <c r="A26">
        <f>IF(Taul4!$A$2+Taul4!$B$2+Taul4!$C$2+Taul4!$D$2+Taul4!$E$2=0,Taul3!A27,IF(Taul4!AL27=0,"",Taul4!AL27))</f>
        <v>26</v>
      </c>
      <c r="B26" t="str">
        <f>IF(A26="","",VLOOKUP(A26,Taul3!$A$2:$B$102,2))</f>
        <v>LK12116VX</v>
      </c>
      <c r="C26">
        <f>IF(A26="","",VLOOKUP(A26,Taul3!$A$2:$C$102,3))</f>
        <v>3510726</v>
      </c>
      <c r="D26" s="4" t="str">
        <f>IF(A26="","",VLOOKUP(A26,Taul3!$A$2:$D$102,4))</f>
        <v>Latauskeskus, seinäasennus. Nimellisvirta 125A (valittavissa 80A / 100A / 125A). Lähdöt 16kpl 16A vikavirtasuojattu. Kotelointiluokka IP31 (IP34 suojaovella varustettuna).</v>
      </c>
      <c r="E26" s="4" t="str">
        <f>IF(A26="","",VLOOKUP(A26,Taul3!$A$2:$E$102,5))</f>
        <v>LKS890</v>
      </c>
      <c r="F26" s="4">
        <f>IF(A26="","",VLOOKUP(A26,Taul3!$A$2:$F$102,6))</f>
        <v>3426356</v>
      </c>
    </row>
    <row r="27" spans="1:6" ht="50.1" customHeight="1" x14ac:dyDescent="0.3">
      <c r="A27">
        <f>IF(Taul4!$A$2+Taul4!$B$2+Taul4!$C$2+Taul4!$D$2+Taul4!$E$2=0,Taul3!A28,IF(Taul4!AL28=0,"",Taul4!AL28))</f>
        <v>27</v>
      </c>
      <c r="B27" t="str">
        <f>IF(A27="","",VLOOKUP(A27,Taul3!$A$2:$B$102,2))</f>
        <v>LK16132VX</v>
      </c>
      <c r="C27">
        <f>IF(A27="","",VLOOKUP(A27,Taul3!$A$2:$C$102,3))</f>
        <v>3510727</v>
      </c>
      <c r="D27" s="4" t="str">
        <f>IF(A27="","",VLOOKUP(A27,Taul3!$A$2:$D$102,4))</f>
        <v>Latauskeskus, seinäasennus. Nimellisvirta 160A (valittavissa 100A / 125A / 160A). Lähdöt 32kpl 16A vikavirtasuojattu. Kotelointiluokka IP31 (IP34 suojaovella varustettuna).</v>
      </c>
      <c r="E27" s="4" t="str">
        <f>IF(A27="","",VLOOKUP(A27,Taul3!$A$2:$E$102,5))</f>
        <v>LKS1090</v>
      </c>
      <c r="F27" s="4">
        <f>IF(A27="","",VLOOKUP(A27,Taul3!$A$2:$F$102,6))</f>
        <v>3426358</v>
      </c>
    </row>
    <row r="28" spans="1:6" ht="50.1" customHeight="1" x14ac:dyDescent="0.3">
      <c r="A28">
        <f>IF(Taul4!$A$2+Taul4!$B$2+Taul4!$C$2+Taul4!$D$2+Taul4!$E$2=0,Taul3!A29,IF(Taul4!AL29=0,"",Taul4!AL29))</f>
        <v>28</v>
      </c>
      <c r="B28" t="str">
        <f>IF(A28="","",VLOOKUP(A28,Taul3!$A$2:$B$102,2))</f>
        <v>LK25148VX</v>
      </c>
      <c r="C28">
        <f>IF(A28="","",VLOOKUP(A28,Taul3!$A$2:$C$102,3))</f>
        <v>3510728</v>
      </c>
      <c r="D28" s="4" t="str">
        <f>IF(A28="","",VLOOKUP(A28,Taul3!$A$2:$D$102,4))</f>
        <v>Latauskeskus, seinäasennus. Nimellisvirta 250A (valittavissa 160A / 200A / 250A). Lähdöt 48kpl 16A vikavirtasuojattu. Kotelointiluokka IP31 (IP34 suojaovella varustettuna).</v>
      </c>
      <c r="E28" s="4" t="str">
        <f>IF(A28="","",VLOOKUP(A28,Taul3!$A$2:$E$102,5))</f>
        <v>LKS1290</v>
      </c>
      <c r="F28" s="4">
        <f>IF(A28="","",VLOOKUP(A28,Taul3!$A$2:$F$102,6))</f>
        <v>3436870</v>
      </c>
    </row>
    <row r="29" spans="1:6" ht="50.1" customHeight="1" x14ac:dyDescent="0.3">
      <c r="A29">
        <f>IF(Taul4!$A$2+Taul4!$B$2+Taul4!$C$2+Taul4!$D$2+Taul4!$E$2=0,Taul3!A30,IF(Taul4!AL30=0,"",Taul4!AL30))</f>
        <v>29</v>
      </c>
      <c r="B29" t="str">
        <f>IF(A29="","",VLOOKUP(A29,Taul3!$A$2:$B$102,2))</f>
        <v>LKM12604X</v>
      </c>
      <c r="C29">
        <f>IF(A29="","",VLOOKUP(A29,Taul3!$A$2:$C$102,3))</f>
        <v>3510729</v>
      </c>
      <c r="D29" s="4" t="str">
        <f>IF(A29="","",VLOOKUP(A29,Taul3!$A$2:$D$102,4))</f>
        <v>Latauskeskus sähkölaitosmittauksella, seinäasennus. Nimellisvirta 125A (valittavissa 80A / 100A / 125A). Lähdöt 4kpl 63A. Kotelointiluokka IP31 (IP34 suojaovella varustettuna).</v>
      </c>
      <c r="E29" s="4" t="str">
        <f>IF(A29="","",VLOOKUP(A29,Taul3!$A$2:$E$102,5))</f>
        <v>LKS890</v>
      </c>
      <c r="F29" s="4">
        <f>IF(A29="","",VLOOKUP(A29,Taul3!$A$2:$F$102,6))</f>
        <v>3426356</v>
      </c>
    </row>
    <row r="30" spans="1:6" ht="50.1" customHeight="1" x14ac:dyDescent="0.3">
      <c r="A30">
        <f>IF(Taul4!$A$2+Taul4!$B$2+Taul4!$C$2+Taul4!$D$2+Taul4!$E$2=0,Taul3!A31,IF(Taul4!AL31=0,"",Taul4!AL31))</f>
        <v>30</v>
      </c>
      <c r="B30" t="str">
        <f>IF(A30="","",VLOOKUP(A30,Taul3!$A$2:$B$102,2))</f>
        <v>LKM16608X</v>
      </c>
      <c r="C30">
        <f>IF(A30="","",VLOOKUP(A30,Taul3!$A$2:$C$102,3))</f>
        <v>3510730</v>
      </c>
      <c r="D30" s="4" t="str">
        <f>IF(A30="","",VLOOKUP(A30,Taul3!$A$2:$D$102,4))</f>
        <v>Latauskeskus sähkölaitosmittauksella, seinäasennus. Nimellisvirta 160A (valittavissa 100A / 125A / 160A). Lähdöt 8kpl 63A. Kotelointiluokka IP31 (IP34 suojaovella varustettuna).</v>
      </c>
      <c r="E30" s="4" t="str">
        <f>IF(A30="","",VLOOKUP(A30,Taul3!$A$2:$E$102,5))</f>
        <v>LKS1290</v>
      </c>
      <c r="F30" s="4">
        <f>IF(A30="","",VLOOKUP(A30,Taul3!$A$2:$F$102,6))</f>
        <v>3436870</v>
      </c>
    </row>
    <row r="31" spans="1:6" ht="50.1" customHeight="1" x14ac:dyDescent="0.3">
      <c r="A31">
        <f>IF(Taul4!$A$2+Taul4!$B$2+Taul4!$C$2+Taul4!$D$2+Taul4!$E$2=0,Taul3!A32,IF(Taul4!AL32=0,"",Taul4!AL32))</f>
        <v>31</v>
      </c>
      <c r="B31" t="str">
        <f>IF(A31="","",VLOOKUP(A31,Taul3!$A$2:$B$102,2))</f>
        <v>LKM25612X</v>
      </c>
      <c r="C31">
        <f>IF(A31="","",VLOOKUP(A31,Taul3!$A$2:$C$102,3))</f>
        <v>3510731</v>
      </c>
      <c r="D31" s="4" t="str">
        <f>IF(A31="","",VLOOKUP(A31,Taul3!$A$2:$D$102,4))</f>
        <v>Latauskeskus sähkölaitosmittauksella, seinäasennus. Nimellisvirta 250A (valittavissa 160A / 200A / 250A). Lähdöt 12kpl 63A. Kotelointiluokka IP31 (IP34 suojaovella varustettuna).</v>
      </c>
      <c r="E31" s="4" t="str">
        <f>IF(A31="","",VLOOKUP(A31,Taul3!$A$2:$E$102,5))</f>
        <v>LKS1490</v>
      </c>
      <c r="F31" s="4">
        <f>IF(A31="","",VLOOKUP(A31,Taul3!$A$2:$F$102,6))</f>
        <v>3436871</v>
      </c>
    </row>
    <row r="32" spans="1:6" ht="50.1" customHeight="1" x14ac:dyDescent="0.3">
      <c r="A32">
        <f>IF(Taul4!$A$2+Taul4!$B$2+Taul4!$C$2+Taul4!$D$2+Taul4!$E$2=0,Taul3!A33,IF(Taul4!AL33=0,"",Taul4!AL33))</f>
        <v>32</v>
      </c>
      <c r="B32" t="str">
        <f>IF(A32="","",VLOOKUP(A32,Taul3!$A$2:$B$102,2))</f>
        <v>LKM40616X</v>
      </c>
      <c r="C32">
        <f>IF(A32="","",VLOOKUP(A32,Taul3!$A$2:$C$102,3))</f>
        <v>3510732</v>
      </c>
      <c r="D32" s="4" t="str">
        <f>IF(A32="","",VLOOKUP(A32,Taul3!$A$2:$D$102,4))</f>
        <v>Latauskeskus sähkölaitosmittauksella, seinäasennus. Nimellisvirta 400A (valittavissa 250A / 315A / 400A). Lähdöt 16kpl 63A. Kotelointiluokka IP31 (IP34 suojaovella varustettuna).</v>
      </c>
      <c r="E32" s="4" t="str">
        <f>IF(A32="","",VLOOKUP(A32,Taul3!$A$2:$E$102,5))</f>
        <v>LKS1290</v>
      </c>
      <c r="F32" s="4">
        <f>IF(A32="","",VLOOKUP(A32,Taul3!$A$2:$F$102,6))</f>
        <v>3436870</v>
      </c>
    </row>
    <row r="33" spans="1:6" ht="50.1" customHeight="1" x14ac:dyDescent="0.3">
      <c r="A33">
        <f>IF(Taul4!$A$2+Taul4!$B$2+Taul4!$C$2+Taul4!$D$2+Taul4!$E$2=0,Taul3!A34,IF(Taul4!AL34=0,"",Taul4!AL34))</f>
        <v>33</v>
      </c>
      <c r="B33" t="str">
        <f>IF(A33="","",VLOOKUP(A33,Taul3!$A$2:$B$102,2))</f>
        <v>LKM12406X</v>
      </c>
      <c r="C33">
        <f>IF(A33="","",VLOOKUP(A33,Taul3!$A$2:$C$102,3))</f>
        <v>3510733</v>
      </c>
      <c r="D33" s="4" t="str">
        <f>IF(A33="","",VLOOKUP(A33,Taul3!$A$2:$D$102,4))</f>
        <v>Latauskeskus sähkölaitosmittauksella, seinäasennus. Nimellisvirta 125A (valittavissa 80A / 100A / 125A). Lähdöt 6kpl 40A. Kotelointiluokka IP31 (IP34 suojaovella varustettuna).</v>
      </c>
      <c r="E33" s="4" t="str">
        <f>IF(A33="","",VLOOKUP(A33,Taul3!$A$2:$E$102,5))</f>
        <v>LKS1090</v>
      </c>
      <c r="F33" s="4">
        <f>IF(A33="","",VLOOKUP(A33,Taul3!$A$2:$F$102,6))</f>
        <v>3426358</v>
      </c>
    </row>
    <row r="34" spans="1:6" ht="50.1" customHeight="1" x14ac:dyDescent="0.3">
      <c r="A34">
        <f>IF(Taul4!$A$2+Taul4!$B$2+Taul4!$C$2+Taul4!$D$2+Taul4!$E$2=0,Taul3!A35,IF(Taul4!AL35=0,"",Taul4!AL35))</f>
        <v>34</v>
      </c>
      <c r="B34" t="str">
        <f>IF(A34="","",VLOOKUP(A34,Taul3!$A$2:$B$102,2))</f>
        <v>LKM16412X</v>
      </c>
      <c r="C34">
        <f>IF(A34="","",VLOOKUP(A34,Taul3!$A$2:$C$102,3))</f>
        <v>3510734</v>
      </c>
      <c r="D34" s="4" t="str">
        <f>IF(A34="","",VLOOKUP(A34,Taul3!$A$2:$D$102,4))</f>
        <v>Latauskeskus sähkölaitosmittauksella, seinäasennus. Nimellisvirta 160A (valittavissa 100A / 125A / 160A). Lähdöt 12kpl 40A. Kotelointiluokka IP31 (IP34 suojaovella varustettuna).</v>
      </c>
      <c r="E34" s="4" t="str">
        <f>IF(A34="","",VLOOKUP(A34,Taul3!$A$2:$E$102,5))</f>
        <v>LKS1490</v>
      </c>
      <c r="F34" s="4">
        <f>IF(A34="","",VLOOKUP(A34,Taul3!$A$2:$F$102,6))</f>
        <v>3436871</v>
      </c>
    </row>
    <row r="35" spans="1:6" ht="50.1" customHeight="1" x14ac:dyDescent="0.3">
      <c r="A35">
        <f>IF(Taul4!$A$2+Taul4!$B$2+Taul4!$C$2+Taul4!$D$2+Taul4!$E$2=0,Taul3!A36,IF(Taul4!AL36=0,"",Taul4!AL36))</f>
        <v>35</v>
      </c>
      <c r="B35" t="str">
        <f>IF(A35="","",VLOOKUP(A35,Taul3!$A$2:$B$102,2))</f>
        <v>LKM25418X</v>
      </c>
      <c r="C35">
        <f>IF(A35="","",VLOOKUP(A35,Taul3!$A$2:$C$102,3))</f>
        <v>3510735</v>
      </c>
      <c r="D35" s="4" t="str">
        <f>IF(A35="","",VLOOKUP(A35,Taul3!$A$2:$D$102,4))</f>
        <v>Latauskeskus sähkölaitosmittauksella, seinäasennus. Nimellisvirta 250A (valittavissa 160A / 200A / 250A). Lähdöt 18kpl 40A. Kotelointiluokka IP31 (IP34 suojaovella varustettuna).</v>
      </c>
      <c r="E35" s="4" t="str">
        <f>IF(A35="","",VLOOKUP(A35,Taul3!$A$2:$E$102,5))</f>
        <v>LKS1490</v>
      </c>
      <c r="F35" s="4">
        <f>IF(A35="","",VLOOKUP(A35,Taul3!$A$2:$F$102,6))</f>
        <v>3436871</v>
      </c>
    </row>
    <row r="36" spans="1:6" ht="50.1" customHeight="1" x14ac:dyDescent="0.3">
      <c r="A36">
        <f>IF(Taul4!$A$2+Taul4!$B$2+Taul4!$C$2+Taul4!$D$2+Taul4!$E$2=0,Taul3!A37,IF(Taul4!AL37=0,"",Taul4!AL37))</f>
        <v>36</v>
      </c>
      <c r="B36" t="str">
        <f>IF(A36="","",VLOOKUP(A36,Taul3!$A$2:$B$102,2))</f>
        <v>LKM40424X</v>
      </c>
      <c r="C36">
        <f>IF(A36="","",VLOOKUP(A36,Taul3!$A$2:$C$102,3))</f>
        <v>3510736</v>
      </c>
      <c r="D36" s="4" t="str">
        <f>IF(A36="","",VLOOKUP(A36,Taul3!$A$2:$D$102,4))</f>
        <v>Latauskeskus sähkölaitosmittauksella, seinäasennus. Nimellisvirta 400A (valittavissa 250A / 315A / 400A). Lähdöt 24kpl 40A. Kotelointiluokka IP31 (IP34 suojaovella varustettuna).</v>
      </c>
      <c r="E36" s="4" t="str">
        <f>IF(A36="","",VLOOKUP(A36,Taul3!$A$2:$E$102,5))</f>
        <v>LKS1490</v>
      </c>
      <c r="F36" s="4">
        <f>IF(A36="","",VLOOKUP(A36,Taul3!$A$2:$F$102,6))</f>
        <v>3436871</v>
      </c>
    </row>
    <row r="37" spans="1:6" ht="50.1" customHeight="1" x14ac:dyDescent="0.3">
      <c r="A37">
        <f>IF(Taul4!$A$2+Taul4!$B$2+Taul4!$C$2+Taul4!$D$2+Taul4!$E$2=0,Taul3!A38,IF(Taul4!AL38=0,"",Taul4!AL38))</f>
        <v>37</v>
      </c>
      <c r="B37" t="str">
        <f>IF(A37="","",VLOOKUP(A37,Taul3!$A$2:$B$102,2))</f>
        <v>LKM12308X</v>
      </c>
      <c r="C37">
        <f>IF(A37="","",VLOOKUP(A37,Taul3!$A$2:$C$102,3))</f>
        <v>3510737</v>
      </c>
      <c r="D37" s="4" t="str">
        <f>IF(A37="","",VLOOKUP(A37,Taul3!$A$2:$D$102,4))</f>
        <v>Latauskeskus sähkölaitosmittauksella, seinäasennus. Nimellisvirta 125A (valittavissa 80A / 100A / 125A). Lähdöt 8kpl 32A. Kotelointiluokka IP31 (IP34 suojaovella varustettuna).</v>
      </c>
      <c r="E37" s="4" t="str">
        <f>IF(A37="","",VLOOKUP(A37,Taul3!$A$2:$E$102,5))</f>
        <v>LKS1090</v>
      </c>
      <c r="F37" s="4">
        <f>IF(A37="","",VLOOKUP(A37,Taul3!$A$2:$F$102,6))</f>
        <v>3426358</v>
      </c>
    </row>
    <row r="38" spans="1:6" ht="50.1" customHeight="1" x14ac:dyDescent="0.3">
      <c r="A38">
        <f>IF(Taul4!$A$2+Taul4!$B$2+Taul4!$C$2+Taul4!$D$2+Taul4!$E$2=0,Taul3!A39,IF(Taul4!AL39=0,"",Taul4!AL39))</f>
        <v>38</v>
      </c>
      <c r="B38" t="str">
        <f>IF(A38="","",VLOOKUP(A38,Taul3!$A$2:$B$102,2))</f>
        <v>LKM16316X</v>
      </c>
      <c r="C38">
        <f>IF(A38="","",VLOOKUP(A38,Taul3!$A$2:$C$102,3))</f>
        <v>3510738</v>
      </c>
      <c r="D38" s="4" t="str">
        <f>IF(A38="","",VLOOKUP(A38,Taul3!$A$2:$D$102,4))</f>
        <v>Latauskeskus sähkölaitosmittauksella, seinäasennus. Nimellisvirta 160A (valittavissa 100A / 125A / 160A). Lähdöt 16kpl 32A. Kotelointiluokka IP31 (IP34 suojaovella varustettuna).</v>
      </c>
      <c r="E38" s="4" t="str">
        <f>IF(A38="","",VLOOKUP(A38,Taul3!$A$2:$E$102,5))</f>
        <v>LKS1490</v>
      </c>
      <c r="F38" s="4">
        <f>IF(A38="","",VLOOKUP(A38,Taul3!$A$2:$F$102,6))</f>
        <v>3436871</v>
      </c>
    </row>
    <row r="39" spans="1:6" ht="50.1" customHeight="1" x14ac:dyDescent="0.3">
      <c r="A39">
        <f>IF(Taul4!$A$2+Taul4!$B$2+Taul4!$C$2+Taul4!$D$2+Taul4!$E$2=0,Taul3!A40,IF(Taul4!AL40=0,"",Taul4!AL40))</f>
        <v>39</v>
      </c>
      <c r="B39" t="str">
        <f>IF(A39="","",VLOOKUP(A39,Taul3!$A$2:$B$102,2))</f>
        <v>LKM25324X</v>
      </c>
      <c r="C39">
        <f>IF(A39="","",VLOOKUP(A39,Taul3!$A$2:$C$102,3))</f>
        <v>3510739</v>
      </c>
      <c r="D39" s="4" t="str">
        <f>IF(A39="","",VLOOKUP(A39,Taul3!$A$2:$D$102,4))</f>
        <v>Latauskeskus sähkölaitosmittauksella, seinäasennus. Nimellisvirta 250A (valittavissa 160A / 200A / 250A). Lähdöt 24kpl 32A. Kotelointiluokka IP31 (IP34 suojaovella varustettuna).</v>
      </c>
      <c r="E39" s="4" t="str">
        <f>IF(A39="","",VLOOKUP(A39,Taul3!$A$2:$E$102,5))</f>
        <v>LKS1690</v>
      </c>
      <c r="F39" s="4">
        <f>IF(A39="","",VLOOKUP(A39,Taul3!$A$2:$F$102,6))</f>
        <v>3436872</v>
      </c>
    </row>
    <row r="40" spans="1:6" ht="50.1" customHeight="1" x14ac:dyDescent="0.3">
      <c r="A40">
        <f>IF(Taul4!$A$2+Taul4!$B$2+Taul4!$C$2+Taul4!$D$2+Taul4!$E$2=0,Taul3!A41,IF(Taul4!AL41=0,"",Taul4!AL41))</f>
        <v>40</v>
      </c>
      <c r="B40" t="str">
        <f>IF(A40="","",VLOOKUP(A40,Taul3!$A$2:$B$102,2))</f>
        <v>LKM12308VX</v>
      </c>
      <c r="C40">
        <f>IF(A40="","",VLOOKUP(A40,Taul3!$A$2:$C$102,3))</f>
        <v>3510741</v>
      </c>
      <c r="D40" s="4" t="str">
        <f>IF(A40="","",VLOOKUP(A40,Taul3!$A$2:$D$102,4))</f>
        <v>Latauskeskus sähkölaitosmittauksella, seinäasennus. Nimellisvirta 125A (valittavissa 80A / 100A / 125A). Lähdöt 8kpl 32A vikavirtasuojattu. Kotelointiluokka IP31 (IP34 suojaovella varustettuna).</v>
      </c>
      <c r="E40" s="4" t="str">
        <f>IF(A40="","",VLOOKUP(A40,Taul3!$A$2:$E$102,5))</f>
        <v>LKS1090</v>
      </c>
      <c r="F40" s="4">
        <f>IF(A40="","",VLOOKUP(A40,Taul3!$A$2:$F$102,6))</f>
        <v>3426358</v>
      </c>
    </row>
    <row r="41" spans="1:6" ht="50.1" customHeight="1" x14ac:dyDescent="0.3">
      <c r="A41">
        <f>IF(Taul4!$A$2+Taul4!$B$2+Taul4!$C$2+Taul4!$D$2+Taul4!$E$2=0,Taul3!A42,IF(Taul4!AL42=0,"",Taul4!AL42))</f>
        <v>41</v>
      </c>
      <c r="B41" t="str">
        <f>IF(A41="","",VLOOKUP(A41,Taul3!$A$2:$B$102,2))</f>
        <v>LKM16316VX</v>
      </c>
      <c r="C41">
        <f>IF(A41="","",VLOOKUP(A41,Taul3!$A$2:$C$102,3))</f>
        <v>3510742</v>
      </c>
      <c r="D41" s="4" t="str">
        <f>IF(A41="","",VLOOKUP(A41,Taul3!$A$2:$D$102,4))</f>
        <v>Latauskeskus sähkölaitosmittauksella, seinäasennus. Nimellisvirta 160A (valittavissa 100A / 125A / 160A). Lähdöt 16kpl 32A vikavirtasuojattu. Kotelointiluokka IP31 (IP34 suojaovella varustettuna).</v>
      </c>
      <c r="E41" s="4" t="str">
        <f>IF(A41="","",VLOOKUP(A41,Taul3!$A$2:$E$102,5))</f>
        <v>LKS1490</v>
      </c>
      <c r="F41" s="4">
        <f>IF(A41="","",VLOOKUP(A41,Taul3!$A$2:$F$102,6))</f>
        <v>3436871</v>
      </c>
    </row>
    <row r="42" spans="1:6" ht="50.1" customHeight="1" x14ac:dyDescent="0.3">
      <c r="A42">
        <f>IF(Taul4!$A$2+Taul4!$B$2+Taul4!$C$2+Taul4!$D$2+Taul4!$E$2=0,Taul3!A43,IF(Taul4!AL43=0,"",Taul4!AL43))</f>
        <v>42</v>
      </c>
      <c r="B42" t="str">
        <f>IF(A42="","",VLOOKUP(A42,Taul3!$A$2:$B$102,2))</f>
        <v>LKM25324VX</v>
      </c>
      <c r="C42">
        <f>IF(A42="","",VLOOKUP(A42,Taul3!$A$2:$C$102,3))</f>
        <v>3510743</v>
      </c>
      <c r="D42" s="4" t="str">
        <f>IF(A42="","",VLOOKUP(A42,Taul3!$A$2:$D$102,4))</f>
        <v>Latauskeskus sähkölaitosmittauksella, seinäasennus. Nimellisvirta 250A (valittavissa 160A / 200A / 250A). Lähdöt 24kpl 32A vikavirtasuojattu. Kotelointiluokka IP31 (IP34 suojaovella varustettuna).</v>
      </c>
      <c r="E42" s="4" t="str">
        <f>IF(A42="","",VLOOKUP(A42,Taul3!$A$2:$E$102,5))</f>
        <v>LKS1690</v>
      </c>
      <c r="F42" s="4">
        <f>IF(A42="","",VLOOKUP(A42,Taul3!$A$2:$F$102,6))</f>
        <v>3436872</v>
      </c>
    </row>
    <row r="43" spans="1:6" ht="50.1" customHeight="1" x14ac:dyDescent="0.3">
      <c r="A43">
        <f>IF(Taul4!$A$2+Taul4!$B$2+Taul4!$C$2+Taul4!$D$2+Taul4!$E$2=0,Taul3!A44,IF(Taul4!AL44=0,"",Taul4!AL44))</f>
        <v>43</v>
      </c>
      <c r="B43" t="str">
        <f>IF(A43="","",VLOOKUP(A43,Taul3!$A$2:$B$102,2))</f>
        <v>LKM12212X</v>
      </c>
      <c r="C43">
        <f>IF(A43="","",VLOOKUP(A43,Taul3!$A$2:$C$102,3))</f>
        <v>3510745</v>
      </c>
      <c r="D43" s="4" t="str">
        <f>IF(A43="","",VLOOKUP(A43,Taul3!$A$2:$D$102,4))</f>
        <v>Latauskeskus sähkölaitosmittauksella, seinäasennus. Nimellisvirta 125A (valittavissa 80A / 100A / 125A). Lähdöt 12kpl 20A. Kotelointiluokka IP31 (IP34 suojaovella varustettuna).</v>
      </c>
      <c r="E43" s="4" t="str">
        <f>IF(A43="","",VLOOKUP(A43,Taul3!$A$2:$E$102,5))</f>
        <v>LKS1090</v>
      </c>
      <c r="F43" s="4">
        <f>IF(A43="","",VLOOKUP(A43,Taul3!$A$2:$F$102,6))</f>
        <v>3426358</v>
      </c>
    </row>
    <row r="44" spans="1:6" ht="50.1" customHeight="1" x14ac:dyDescent="0.3">
      <c r="A44">
        <f>IF(Taul4!$A$2+Taul4!$B$2+Taul4!$C$2+Taul4!$D$2+Taul4!$E$2=0,Taul3!A45,IF(Taul4!AL45=0,"",Taul4!AL45))</f>
        <v>44</v>
      </c>
      <c r="B44" t="str">
        <f>IF(A44="","",VLOOKUP(A44,Taul3!$A$2:$B$102,2))</f>
        <v>LKM16224X</v>
      </c>
      <c r="C44">
        <f>IF(A44="","",VLOOKUP(A44,Taul3!$A$2:$C$102,3))</f>
        <v>3510746</v>
      </c>
      <c r="D44" s="4" t="str">
        <f>IF(A44="","",VLOOKUP(A44,Taul3!$A$2:$D$102,4))</f>
        <v>Latauskeskus sähkölaitosmittauksella, seinäasennus. Nimellisvirta 160A (valittavissa 100A / 125A / 160A). Lähdöt 24kpl 20A. Kotelointiluokka IP31 (IP34 suojaovella varustettuna).</v>
      </c>
      <c r="E44" s="4" t="str">
        <f>IF(A44="","",VLOOKUP(A44,Taul3!$A$2:$E$102,5))</f>
        <v>LKS1490</v>
      </c>
      <c r="F44" s="4">
        <f>IF(A44="","",VLOOKUP(A44,Taul3!$A$2:$F$102,6))</f>
        <v>3436871</v>
      </c>
    </row>
    <row r="45" spans="1:6" ht="50.1" customHeight="1" x14ac:dyDescent="0.3">
      <c r="A45">
        <f>IF(Taul4!$A$2+Taul4!$B$2+Taul4!$C$2+Taul4!$D$2+Taul4!$E$2=0,Taul3!A46,IF(Taul4!AL46=0,"",Taul4!AL46))</f>
        <v>45</v>
      </c>
      <c r="B45" t="str">
        <f>IF(A45="","",VLOOKUP(A45,Taul3!$A$2:$B$102,2))</f>
        <v>LKM25236X</v>
      </c>
      <c r="C45">
        <f>IF(A45="","",VLOOKUP(A45,Taul3!$A$2:$C$102,3))</f>
        <v>3510747</v>
      </c>
      <c r="D45" s="4" t="str">
        <f>IF(A45="","",VLOOKUP(A45,Taul3!$A$2:$D$102,4))</f>
        <v>Latauskeskus sähkölaitosmittauksella, seinäasennus. Nimellisvirta 250A (valittavissa 160A / 200A / 250A). Lähdöt 36kpl 20A. Kotelointiluokka IP31 (IP34 suojaovella varustettuna).</v>
      </c>
      <c r="E45" s="4" t="str">
        <f>IF(A45="","",VLOOKUP(A45,Taul3!$A$2:$E$102,5))</f>
        <v>LKS1690</v>
      </c>
      <c r="F45" s="4">
        <f>IF(A45="","",VLOOKUP(A45,Taul3!$A$2:$F$102,6))</f>
        <v>3436872</v>
      </c>
    </row>
    <row r="46" spans="1:6" ht="50.1" customHeight="1" x14ac:dyDescent="0.3">
      <c r="A46">
        <f>IF(Taul4!$A$2+Taul4!$B$2+Taul4!$C$2+Taul4!$D$2+Taul4!$E$2=0,Taul3!A47,IF(Taul4!AL47=0,"",Taul4!AL47))</f>
        <v>46</v>
      </c>
      <c r="B46" t="str">
        <f>IF(A46="","",VLOOKUP(A46,Taul3!$A$2:$B$102,2))</f>
        <v>LKM12212VX</v>
      </c>
      <c r="C46">
        <f>IF(A46="","",VLOOKUP(A46,Taul3!$A$2:$C$102,3))</f>
        <v>3510748</v>
      </c>
      <c r="D46" s="4" t="str">
        <f>IF(A46="","",VLOOKUP(A46,Taul3!$A$2:$D$102,4))</f>
        <v>Latauskeskus sähkölaitosmittauksella, seinäasennus. Nimellisvirta 125A (valittavissa 80A / 100A / 125A). Lähdöt 12kpl 20A vikavirtasuojattu. Kotelointiluokka IP31 (IP34 suojaovella varustettuna).</v>
      </c>
      <c r="E46" s="4" t="str">
        <f>IF(A46="","",VLOOKUP(A46,Taul3!$A$2:$E$102,5))</f>
        <v>LKS1090</v>
      </c>
      <c r="F46" s="4">
        <f>IF(A46="","",VLOOKUP(A46,Taul3!$A$2:$F$102,6))</f>
        <v>3426358</v>
      </c>
    </row>
    <row r="47" spans="1:6" ht="50.1" customHeight="1" x14ac:dyDescent="0.3">
      <c r="A47">
        <f>IF(Taul4!$A$2+Taul4!$B$2+Taul4!$C$2+Taul4!$D$2+Taul4!$E$2=0,Taul3!A48,IF(Taul4!AL48=0,"",Taul4!AL48))</f>
        <v>47</v>
      </c>
      <c r="B47" t="str">
        <f>IF(A47="","",VLOOKUP(A47,Taul3!$A$2:$B$102,2))</f>
        <v>LKM16224VX</v>
      </c>
      <c r="C47">
        <f>IF(A47="","",VLOOKUP(A47,Taul3!$A$2:$C$102,3))</f>
        <v>3510749</v>
      </c>
      <c r="D47" s="4" t="str">
        <f>IF(A47="","",VLOOKUP(A47,Taul3!$A$2:$D$102,4))</f>
        <v>Latauskeskus sähkölaitosmittauksella, seinäasennus. Nimellisvirta 160A (valittavissa 100A / 125A / 160A). Lähdöt 24kpl 20A vikavirtasuojattu. Kotelointiluokka IP31 (IP34 suojaovella varustettuna).</v>
      </c>
      <c r="E47" s="4" t="str">
        <f>IF(A47="","",VLOOKUP(A47,Taul3!$A$2:$E$102,5))</f>
        <v>LKS1490</v>
      </c>
      <c r="F47" s="4">
        <f>IF(A47="","",VLOOKUP(A47,Taul3!$A$2:$F$102,6))</f>
        <v>3436871</v>
      </c>
    </row>
    <row r="48" spans="1:6" ht="50.1" customHeight="1" x14ac:dyDescent="0.3">
      <c r="A48">
        <f>IF(Taul4!$A$2+Taul4!$B$2+Taul4!$C$2+Taul4!$D$2+Taul4!$E$2=0,Taul3!A49,IF(Taul4!AL49=0,"",Taul4!AL49))</f>
        <v>48</v>
      </c>
      <c r="B48" t="str">
        <f>IF(A48="","",VLOOKUP(A48,Taul3!$A$2:$B$102,2))</f>
        <v>LKM25236VX</v>
      </c>
      <c r="C48">
        <f>IF(A48="","",VLOOKUP(A48,Taul3!$A$2:$C$102,3))</f>
        <v>3510750</v>
      </c>
      <c r="D48" s="4" t="str">
        <f>IF(A48="","",VLOOKUP(A48,Taul3!$A$2:$D$102,4))</f>
        <v>Latauskeskus sähkölaitosmittauksella, seinäasennus. Nimellisvirta 250A (valittavissa 160A / 200A / 250A). Lähdöt 36kpl 20A vikavirtasuojattu. Kotelointiluokka IP31 (IP34 suojaovella varustettuna).</v>
      </c>
      <c r="E48" s="4" t="str">
        <f>IF(A48="","",VLOOKUP(A48,Taul3!$A$2:$E$102,5))</f>
        <v>LKS1690</v>
      </c>
      <c r="F48" s="4">
        <f>IF(A48="","",VLOOKUP(A48,Taul3!$A$2:$F$102,6))</f>
        <v>3436872</v>
      </c>
    </row>
    <row r="49" spans="1:6" ht="50.1" customHeight="1" x14ac:dyDescent="0.3">
      <c r="A49">
        <f>IF(Taul4!$A$2+Taul4!$B$2+Taul4!$C$2+Taul4!$D$2+Taul4!$E$2=0,Taul3!A50,IF(Taul4!AL50=0,"",Taul4!AL50))</f>
        <v>49</v>
      </c>
      <c r="B49" t="str">
        <f>IF(A49="","",VLOOKUP(A49,Taul3!$A$2:$B$102,2))</f>
        <v>LKM12116X</v>
      </c>
      <c r="C49">
        <f>IF(A49="","",VLOOKUP(A49,Taul3!$A$2:$C$102,3))</f>
        <v>3510751</v>
      </c>
      <c r="D49" s="4" t="str">
        <f>IF(A49="","",VLOOKUP(A49,Taul3!$A$2:$D$102,4))</f>
        <v>Latauskeskus sähkölaitosmittauksella, seinäasennus. Nimellisvirta 125A (valittavissa 80A / 100A / 125A). Lähdöt 16kpl 16A. Kotelointiluokka IP31 (IP34 suojaovella varustettuna).</v>
      </c>
      <c r="E49" s="4" t="str">
        <f>IF(A49="","",VLOOKUP(A49,Taul3!$A$2:$E$102,5))</f>
        <v>LKS1090</v>
      </c>
      <c r="F49" s="4">
        <f>IF(A49="","",VLOOKUP(A49,Taul3!$A$2:$F$102,6))</f>
        <v>3426358</v>
      </c>
    </row>
    <row r="50" spans="1:6" ht="50.1" customHeight="1" x14ac:dyDescent="0.3">
      <c r="A50">
        <f>IF(Taul4!$A$2+Taul4!$B$2+Taul4!$C$2+Taul4!$D$2+Taul4!$E$2=0,Taul3!A51,IF(Taul4!AL51=0,"",Taul4!AL51))</f>
        <v>50</v>
      </c>
      <c r="B50" t="str">
        <f>IF(A50="","",VLOOKUP(A50,Taul3!$A$2:$B$102,2))</f>
        <v>LKM16132X</v>
      </c>
      <c r="C50">
        <f>IF(A50="","",VLOOKUP(A50,Taul3!$A$2:$C$102,3))</f>
        <v>3510752</v>
      </c>
      <c r="D50" s="4" t="str">
        <f>IF(A50="","",VLOOKUP(A50,Taul3!$A$2:$D$102,4))</f>
        <v>Latauskeskus sähkölaitosmittauksella, seinäasennus. Nimellisvirta 160A (valittavissa 100A / 125A / 160A). Lähdöt 32kpl 16A. Kotelointiluokka IP31 (IP34 suojaovella varustettuna).</v>
      </c>
      <c r="E50" s="4" t="str">
        <f>IF(A50="","",VLOOKUP(A50,Taul3!$A$2:$E$102,5))</f>
        <v>LKS1490</v>
      </c>
      <c r="F50" s="4">
        <f>IF(A50="","",VLOOKUP(A50,Taul3!$A$2:$F$102,6))</f>
        <v>3436871</v>
      </c>
    </row>
    <row r="51" spans="1:6" ht="50.1" customHeight="1" x14ac:dyDescent="0.3">
      <c r="A51">
        <f>IF(Taul4!$A$2+Taul4!$B$2+Taul4!$C$2+Taul4!$D$2+Taul4!$E$2=0,Taul3!A52,IF(Taul4!AL52=0,"",Taul4!AL52))</f>
        <v>51</v>
      </c>
      <c r="B51" t="str">
        <f>IF(A51="","",VLOOKUP(A51,Taul3!$A$2:$B$102,2))</f>
        <v>LKM12116VX</v>
      </c>
      <c r="C51">
        <f>IF(A51="","",VLOOKUP(A51,Taul3!$A$2:$C$102,3))</f>
        <v>3510754</v>
      </c>
      <c r="D51" s="4" t="str">
        <f>IF(A51="","",VLOOKUP(A51,Taul3!$A$2:$D$102,4))</f>
        <v>Latauskeskus sähkölaitosmittauksella, seinäasennus. Nimellisvirta 125A (valittavissa 80A / 100A / 125A). Lähdöt 16kpl 16A vikavirtasuojattu. Kotelointiluokka IP31 (IP34 suojaovella varustettuna).</v>
      </c>
      <c r="E51" s="4" t="str">
        <f>IF(A51="","",VLOOKUP(A51,Taul3!$A$2:$E$102,5))</f>
        <v>LKS1090</v>
      </c>
      <c r="F51" s="4">
        <f>IF(A51="","",VLOOKUP(A51,Taul3!$A$2:$F$102,6))</f>
        <v>3426358</v>
      </c>
    </row>
    <row r="52" spans="1:6" ht="50.1" customHeight="1" x14ac:dyDescent="0.3">
      <c r="A52">
        <f>IF(Taul4!$A$2+Taul4!$B$2+Taul4!$C$2+Taul4!$D$2+Taul4!$E$2=0,Taul3!A53,IF(Taul4!AL53=0,"",Taul4!AL53))</f>
        <v>52</v>
      </c>
      <c r="B52" t="str">
        <f>IF(A52="","",VLOOKUP(A52,Taul3!$A$2:$B$102,2))</f>
        <v>LKM16132VX</v>
      </c>
      <c r="C52">
        <f>IF(A52="","",VLOOKUP(A52,Taul3!$A$2:$C$102,3))</f>
        <v>3510755</v>
      </c>
      <c r="D52" s="4" t="str">
        <f>IF(A52="","",VLOOKUP(A52,Taul3!$A$2:$D$102,4))</f>
        <v>Latauskeskus sähkölaitosmittauksella, seinäasennus. Nimellisvirta 160A (valittavissa 100A / 125A / 160A). Lähdöt 32kpl 16A vikavirtasuojattu. Kotelointiluokka IP31 (IP34 suojaovella varustettuna).</v>
      </c>
      <c r="E52" s="4" t="str">
        <f>IF(A52="","",VLOOKUP(A52,Taul3!$A$2:$E$102,5))</f>
        <v>LKS1490</v>
      </c>
      <c r="F52" s="4">
        <f>IF(A52="","",VLOOKUP(A52,Taul3!$A$2:$F$102,6))</f>
        <v>3436871</v>
      </c>
    </row>
    <row r="53" spans="1:6" ht="50.1" customHeight="1" x14ac:dyDescent="0.3">
      <c r="A53">
        <f>IF(Taul4!$A$2+Taul4!$B$2+Taul4!$C$2+Taul4!$D$2+Taul4!$E$2=0,Taul3!A54,IF(Taul4!AL54=0,"",Taul4!AL54))</f>
        <v>53</v>
      </c>
      <c r="B53" t="str">
        <f>IF(A53="","",VLOOKUP(A53,Taul3!$A$2:$B$102,2))</f>
        <v>LJK12604X</v>
      </c>
      <c r="C53">
        <f>IF(A53="","",VLOOKUP(A53,Taul3!$A$2:$C$102,3))</f>
        <v>3510757</v>
      </c>
      <c r="D53" s="4" t="str">
        <f>IF(A53="","",VLOOKUP(A53,Taul3!$A$2:$D$102,4))</f>
        <v>Latausjakokaappi, ulkoasennus. Nimellisvirta 125A (valittavissa 80A / 100A / 125A). Lähdöt 4kpl 63A. Kotelointiluokka IP44. Jalusta JAL1000 (3500689) tilattava erikseen.</v>
      </c>
      <c r="E53" s="4" t="str">
        <f>IF(A53="","",VLOOKUP(A53,Taul3!$A$2:$E$102,5))</f>
        <v>JAL1000</v>
      </c>
      <c r="F53" s="4">
        <f>IF(A53="","",VLOOKUP(A53,Taul3!$A$2:$F$102,6))</f>
        <v>3500689</v>
      </c>
    </row>
    <row r="54" spans="1:6" ht="50.1" customHeight="1" x14ac:dyDescent="0.3">
      <c r="A54">
        <f>IF(Taul4!$A$2+Taul4!$B$2+Taul4!$C$2+Taul4!$D$2+Taul4!$E$2=0,Taul3!A55,IF(Taul4!AL55=0,"",Taul4!AL55))</f>
        <v>54</v>
      </c>
      <c r="B54" t="str">
        <f>IF(A54="","",VLOOKUP(A54,Taul3!$A$2:$B$102,2))</f>
        <v>LJK16608X</v>
      </c>
      <c r="C54">
        <f>IF(A54="","",VLOOKUP(A54,Taul3!$A$2:$C$102,3))</f>
        <v>3510758</v>
      </c>
      <c r="D54" s="4" t="str">
        <f>IF(A54="","",VLOOKUP(A54,Taul3!$A$2:$D$102,4))</f>
        <v>Latausjakokaappi, ulkoasennus. Nimellisvirta 160A (valittavissa 100A / 125A / 160A). Lähdöt 8kpl 63A. Kotelointiluokka IP44. Jalusta JAL1000 (3500689) tilattava erikseen.</v>
      </c>
      <c r="E54" s="4" t="str">
        <f>IF(A54="","",VLOOKUP(A54,Taul3!$A$2:$E$102,5))</f>
        <v>JAL1000</v>
      </c>
      <c r="F54" s="4">
        <f>IF(A54="","",VLOOKUP(A54,Taul3!$A$2:$F$102,6))</f>
        <v>3500689</v>
      </c>
    </row>
    <row r="55" spans="1:6" ht="50.1" customHeight="1" x14ac:dyDescent="0.3">
      <c r="A55">
        <f>IF(Taul4!$A$2+Taul4!$B$2+Taul4!$C$2+Taul4!$D$2+Taul4!$E$2=0,Taul3!A56,IF(Taul4!AL56=0,"",Taul4!AL56))</f>
        <v>55</v>
      </c>
      <c r="B55" t="str">
        <f>IF(A55="","",VLOOKUP(A55,Taul3!$A$2:$B$102,2))</f>
        <v>LJK25612X</v>
      </c>
      <c r="C55">
        <f>IF(A55="","",VLOOKUP(A55,Taul3!$A$2:$C$102,3))</f>
        <v>3510759</v>
      </c>
      <c r="D55" s="4" t="str">
        <f>IF(A55="","",VLOOKUP(A55,Taul3!$A$2:$D$102,4))</f>
        <v>Latausjakokaappi, ulkoasennus. Nimellisvirta 250A (valittavissa 160A / 200A / 250A). Lähdöt 12kpl 63A. Kotelointiluokka IP44. Jalusta JAL1200 (3500690) tilattava erikseen.</v>
      </c>
      <c r="E55" s="4" t="str">
        <f>IF(A55="","",VLOOKUP(A55,Taul3!$A$2:$E$102,5))</f>
        <v>JAL1200</v>
      </c>
      <c r="F55" s="4">
        <f>IF(A55="","",VLOOKUP(A55,Taul3!$A$2:$F$102,6))</f>
        <v>3500690</v>
      </c>
    </row>
    <row r="56" spans="1:6" ht="50.1" customHeight="1" x14ac:dyDescent="0.3">
      <c r="A56">
        <f>IF(Taul4!$A$2+Taul4!$B$2+Taul4!$C$2+Taul4!$D$2+Taul4!$E$2=0,Taul3!A57,IF(Taul4!AL57=0,"",Taul4!AL57))</f>
        <v>56</v>
      </c>
      <c r="B56" t="str">
        <f>IF(A56="","",VLOOKUP(A56,Taul3!$A$2:$B$102,2))</f>
        <v>LJK40616X</v>
      </c>
      <c r="C56">
        <f>IF(A56="","",VLOOKUP(A56,Taul3!$A$2:$C$102,3))</f>
        <v>3510760</v>
      </c>
      <c r="D56" s="4" t="str">
        <f>IF(A56="","",VLOOKUP(A56,Taul3!$A$2:$D$102,4))</f>
        <v>Latausjakokaappi, ulkoasennus. Nimellisvirta 400A (valittavissa 250A / 315A / 400A). Lähdöt 16kpl 63A. Kotelointiluokka IP44. Jalusta JAL1400 (3500691) tilattava erikseen.</v>
      </c>
      <c r="E56" s="4" t="str">
        <f>IF(A56="","",VLOOKUP(A56,Taul3!$A$2:$E$102,5))</f>
        <v>JAL1400</v>
      </c>
      <c r="F56" s="4">
        <f>IF(A56="","",VLOOKUP(A56,Taul3!$A$2:$F$102,6))</f>
        <v>3500691</v>
      </c>
    </row>
    <row r="57" spans="1:6" ht="50.1" customHeight="1" x14ac:dyDescent="0.3">
      <c r="A57">
        <f>IF(Taul4!$A$2+Taul4!$B$2+Taul4!$C$2+Taul4!$D$2+Taul4!$E$2=0,Taul3!A58,IF(Taul4!AL58=0,"",Taul4!AL58))</f>
        <v>57</v>
      </c>
      <c r="B57" t="str">
        <f>IF(A57="","",VLOOKUP(A57,Taul3!$A$2:$B$102,2))</f>
        <v>LJK12406X</v>
      </c>
      <c r="C57">
        <f>IF(A57="","",VLOOKUP(A57,Taul3!$A$2:$C$102,3))</f>
        <v>3510761</v>
      </c>
      <c r="D57" s="4" t="str">
        <f>IF(A57="","",VLOOKUP(A57,Taul3!$A$2:$D$102,4))</f>
        <v>Latausjakokaappi, ulkoasennus. Nimellisvirta 125A (valittavissa 80A / 100A / 125A). Lähdöt 6kpl 40A. Kotelointiluokka IP44. Jalusta JAL1000 (3500689) tilattava erikseen.</v>
      </c>
      <c r="E57" s="4" t="str">
        <f>IF(A57="","",VLOOKUP(A57,Taul3!$A$2:$E$102,5))</f>
        <v>JAL1000</v>
      </c>
      <c r="F57" s="4">
        <f>IF(A57="","",VLOOKUP(A57,Taul3!$A$2:$F$102,6))</f>
        <v>3500689</v>
      </c>
    </row>
    <row r="58" spans="1:6" ht="50.1" customHeight="1" x14ac:dyDescent="0.3">
      <c r="A58">
        <f>IF(Taul4!$A$2+Taul4!$B$2+Taul4!$C$2+Taul4!$D$2+Taul4!$E$2=0,Taul3!A59,IF(Taul4!AL59=0,"",Taul4!AL59))</f>
        <v>58</v>
      </c>
      <c r="B58" t="str">
        <f>IF(A58="","",VLOOKUP(A58,Taul3!$A$2:$B$102,2))</f>
        <v>LJK16412X</v>
      </c>
      <c r="C58">
        <f>IF(A58="","",VLOOKUP(A58,Taul3!$A$2:$C$102,3))</f>
        <v>3510762</v>
      </c>
      <c r="D58" s="4" t="str">
        <f>IF(A58="","",VLOOKUP(A58,Taul3!$A$2:$D$102,4))</f>
        <v>Latausjakokaappi, ulkoasennus. Nimellisvirta 160A (valittavissa 100A / 125A / 160A). Lähdöt 12kpl 40A. Kotelointiluokka IP44. Jalusta JAL1200 (3500690) tilattava erikseen.</v>
      </c>
      <c r="E58" s="4" t="str">
        <f>IF(A58="","",VLOOKUP(A58,Taul3!$A$2:$E$102,5))</f>
        <v>JAL1200</v>
      </c>
      <c r="F58" s="4">
        <f>IF(A58="","",VLOOKUP(A58,Taul3!$A$2:$F$102,6))</f>
        <v>3500690</v>
      </c>
    </row>
    <row r="59" spans="1:6" ht="50.1" customHeight="1" x14ac:dyDescent="0.3">
      <c r="A59">
        <f>IF(Taul4!$A$2+Taul4!$B$2+Taul4!$C$2+Taul4!$D$2+Taul4!$E$2=0,Taul3!A60,IF(Taul4!AL60=0,"",Taul4!AL60))</f>
        <v>59</v>
      </c>
      <c r="B59" t="str">
        <f>IF(A59="","",VLOOKUP(A59,Taul3!$A$2:$B$102,2))</f>
        <v>LJK25418X</v>
      </c>
      <c r="C59">
        <f>IF(A59="","",VLOOKUP(A59,Taul3!$A$2:$C$102,3))</f>
        <v>3510763</v>
      </c>
      <c r="D59" s="4" t="str">
        <f>IF(A59="","",VLOOKUP(A59,Taul3!$A$2:$D$102,4))</f>
        <v>Latausjakokaappi, ulkoasennus. Nimellisvirta 250A (valittavissa 160A / 200A / 250A). Lähdöt 18kpl 40A. Kotelointiluokka IP44. Jalusta JAL1400 (3500691) tilattava erikseen.</v>
      </c>
      <c r="E59" s="4" t="str">
        <f>IF(A59="","",VLOOKUP(A59,Taul3!$A$2:$E$102,5))</f>
        <v>JAL1400</v>
      </c>
      <c r="F59" s="4">
        <f>IF(A59="","",VLOOKUP(A59,Taul3!$A$2:$F$102,6))</f>
        <v>3500691</v>
      </c>
    </row>
    <row r="60" spans="1:6" ht="50.1" customHeight="1" x14ac:dyDescent="0.3">
      <c r="A60">
        <f>IF(Taul4!$A$2+Taul4!$B$2+Taul4!$C$2+Taul4!$D$2+Taul4!$E$2=0,Taul3!A61,IF(Taul4!AL61=0,"",Taul4!AL61))</f>
        <v>60</v>
      </c>
      <c r="B60" t="str">
        <f>IF(A60="","",VLOOKUP(A60,Taul3!$A$2:$B$102,2))</f>
        <v>LJK40424X</v>
      </c>
      <c r="C60">
        <f>IF(A60="","",VLOOKUP(A60,Taul3!$A$2:$C$102,3))</f>
        <v>3510764</v>
      </c>
      <c r="D60" s="4" t="str">
        <f>IF(A60="","",VLOOKUP(A60,Taul3!$A$2:$D$102,4))</f>
        <v>Latausjakokaappi, ulkoasennus. Nimellisvirta 400A (valittavissa 250A / 315A / 400A). Lähdöt 24kpl 40A. Kotelointiluokka IP44. Jalusta JAL1800 (3510700) tilattava erikseen.</v>
      </c>
      <c r="E60" s="4" t="str">
        <f>IF(A60="","",VLOOKUP(A60,Taul3!$A$2:$E$102,5))</f>
        <v>JAL1800</v>
      </c>
      <c r="F60" s="4">
        <f>IF(A60="","",VLOOKUP(A60,Taul3!$A$2:$F$102,6))</f>
        <v>3510700</v>
      </c>
    </row>
    <row r="61" spans="1:6" ht="50.1" customHeight="1" x14ac:dyDescent="0.3">
      <c r="A61">
        <f>IF(Taul4!$A$2+Taul4!$B$2+Taul4!$C$2+Taul4!$D$2+Taul4!$E$2=0,Taul3!A62,IF(Taul4!AL62=0,"",Taul4!AL62))</f>
        <v>61</v>
      </c>
      <c r="B61" t="str">
        <f>IF(A61="","",VLOOKUP(A61,Taul3!$A$2:$B$102,2))</f>
        <v>LJK12308X</v>
      </c>
      <c r="C61">
        <f>IF(A61="","",VLOOKUP(A61,Taul3!$A$2:$C$102,3))</f>
        <v>3510765</v>
      </c>
      <c r="D61" s="4" t="str">
        <f>IF(A61="","",VLOOKUP(A61,Taul3!$A$2:$D$102,4))</f>
        <v>Latausjakokaappi, ulkoasennus. Nimellisvirta 125A (valittavissa 80A / 100A / 125A). Lähdöt 8kpl 32A. Kotelointiluokka IP44. Jalusta JAL1000 (3500689) tilattava erikseen.</v>
      </c>
      <c r="E61" s="4" t="str">
        <f>IF(A61="","",VLOOKUP(A61,Taul3!$A$2:$E$102,5))</f>
        <v>JAL1000</v>
      </c>
      <c r="F61" s="4">
        <f>IF(A61="","",VLOOKUP(A61,Taul3!$A$2:$F$102,6))</f>
        <v>3500689</v>
      </c>
    </row>
    <row r="62" spans="1:6" ht="50.1" customHeight="1" x14ac:dyDescent="0.3">
      <c r="A62">
        <f>IF(Taul4!$A$2+Taul4!$B$2+Taul4!$C$2+Taul4!$D$2+Taul4!$E$2=0,Taul3!A63,IF(Taul4!AL63=0,"",Taul4!AL63))</f>
        <v>62</v>
      </c>
      <c r="B62" t="str">
        <f>IF(A62="","",VLOOKUP(A62,Taul3!$A$2:$B$102,2))</f>
        <v>LJK16316X</v>
      </c>
      <c r="C62">
        <f>IF(A62="","",VLOOKUP(A62,Taul3!$A$2:$C$102,3))</f>
        <v>3510766</v>
      </c>
      <c r="D62" s="4" t="str">
        <f>IF(A62="","",VLOOKUP(A62,Taul3!$A$2:$D$102,4))</f>
        <v>Latausjakokaappi, ulkoasennus. Nimellisvirta 160A (valittavissa 100A / 125A / 160A). Lähdöt 16kpl 32A. Kotelointiluokka IP44. Jalusta JAL1400 (3500691) tilattava erikseen.</v>
      </c>
      <c r="E62" s="4" t="str">
        <f>IF(A62="","",VLOOKUP(A62,Taul3!$A$2:$E$102,5))</f>
        <v>JAL1400</v>
      </c>
      <c r="F62" s="4">
        <f>IF(A62="","",VLOOKUP(A62,Taul3!$A$2:$F$102,6))</f>
        <v>3500691</v>
      </c>
    </row>
    <row r="63" spans="1:6" ht="50.1" customHeight="1" x14ac:dyDescent="0.3">
      <c r="A63">
        <f>IF(Taul4!$A$2+Taul4!$B$2+Taul4!$C$2+Taul4!$D$2+Taul4!$E$2=0,Taul3!A64,IF(Taul4!AL64=0,"",Taul4!AL64))</f>
        <v>63</v>
      </c>
      <c r="B63" t="str">
        <f>IF(A63="","",VLOOKUP(A63,Taul3!$A$2:$B$102,2))</f>
        <v>LJK25324X</v>
      </c>
      <c r="C63">
        <f>IF(A63="","",VLOOKUP(A63,Taul3!$A$2:$C$102,3))</f>
        <v>3510767</v>
      </c>
      <c r="D63" s="4" t="str">
        <f>IF(A63="","",VLOOKUP(A63,Taul3!$A$2:$D$102,4))</f>
        <v>Latausjakokaappi, ulkoasennus. Nimellisvirta 250A (valittavissa 160A / 200A / 250A). Lähdöt 24kpl 32A. Kotelointiluokka IP44. Jalusta JAL1600 (3500692) tilattava erikseen.</v>
      </c>
      <c r="E63" s="4" t="str">
        <f>IF(A63="","",VLOOKUP(A63,Taul3!$A$2:$E$102,5))</f>
        <v>JAL1600</v>
      </c>
      <c r="F63" s="4">
        <f>IF(A63="","",VLOOKUP(A63,Taul3!$A$2:$F$102,6))</f>
        <v>3500692</v>
      </c>
    </row>
    <row r="64" spans="1:6" ht="50.1" customHeight="1" x14ac:dyDescent="0.3">
      <c r="A64">
        <f>IF(Taul4!$A$2+Taul4!$B$2+Taul4!$C$2+Taul4!$D$2+Taul4!$E$2=0,Taul3!A65,IF(Taul4!AL65=0,"",Taul4!AL65))</f>
        <v>64</v>
      </c>
      <c r="B64" t="str">
        <f>IF(A64="","",VLOOKUP(A64,Taul3!$A$2:$B$102,2))</f>
        <v>LJK12308VX</v>
      </c>
      <c r="C64">
        <f>IF(A64="","",VLOOKUP(A64,Taul3!$A$2:$C$102,3))</f>
        <v>3510768</v>
      </c>
      <c r="D64" s="4" t="str">
        <f>IF(A64="","",VLOOKUP(A64,Taul3!$A$2:$D$102,4))</f>
        <v>Latausjakokaappi, ulkoasennus. Nimellisvirta 125A (valittavissa 80A / 100A / 125A). Lähdöt 8kpl 32A vikavirtasuojattu. Kotelointiluokka IP44. Jalusta JAL1000 (3500689) tilattava erikseen.</v>
      </c>
      <c r="E64" s="4" t="str">
        <f>IF(A64="","",VLOOKUP(A64,Taul3!$A$2:$E$102,5))</f>
        <v>JAL1000</v>
      </c>
      <c r="F64" s="4">
        <f>IF(A64="","",VLOOKUP(A64,Taul3!$A$2:$F$102,6))</f>
        <v>3500689</v>
      </c>
    </row>
    <row r="65" spans="1:6" ht="50.1" customHeight="1" x14ac:dyDescent="0.3">
      <c r="A65">
        <f>IF(Taul4!$A$2+Taul4!$B$2+Taul4!$C$2+Taul4!$D$2+Taul4!$E$2=0,Taul3!A66,IF(Taul4!AL66=0,"",Taul4!AL66))</f>
        <v>65</v>
      </c>
      <c r="B65" t="str">
        <f>IF(A65="","",VLOOKUP(A65,Taul3!$A$2:$B$102,2))</f>
        <v>LJK16316VX</v>
      </c>
      <c r="C65">
        <f>IF(A65="","",VLOOKUP(A65,Taul3!$A$2:$C$102,3))</f>
        <v>3510769</v>
      </c>
      <c r="D65" s="4" t="str">
        <f>IF(A65="","",VLOOKUP(A65,Taul3!$A$2:$D$102,4))</f>
        <v>Latausjakokaappi, ulkoasennus. Nimellisvirta 160A (valittavissa 100A / 125A / 160A). Lähdöt 16kpl 32A vikavirtasuojattu. Kotelointiluokka IP44. Jalusta JAL1400 (3500691) tilattava erikseen.</v>
      </c>
      <c r="E65" s="4" t="str">
        <f>IF(A65="","",VLOOKUP(A65,Taul3!$A$2:$E$102,5))</f>
        <v>JAL1400</v>
      </c>
      <c r="F65" s="4">
        <f>IF(A65="","",VLOOKUP(A65,Taul3!$A$2:$F$102,6))</f>
        <v>3500691</v>
      </c>
    </row>
    <row r="66" spans="1:6" ht="50.1" customHeight="1" x14ac:dyDescent="0.3">
      <c r="A66">
        <f>IF(Taul4!$A$2+Taul4!$B$2+Taul4!$C$2+Taul4!$D$2+Taul4!$E$2=0,Taul3!A67,IF(Taul4!AL67=0,"",Taul4!AL67))</f>
        <v>66</v>
      </c>
      <c r="B66" t="str">
        <f>IF(A66="","",VLOOKUP(A66,Taul3!$A$2:$B$102,2))</f>
        <v>LJK25324VX</v>
      </c>
      <c r="C66">
        <f>IF(A66="","",VLOOKUP(A66,Taul3!$A$2:$C$102,3))</f>
        <v>3510770</v>
      </c>
      <c r="D66" s="4" t="str">
        <f>IF(A66="","",VLOOKUP(A66,Taul3!$A$2:$D$102,4))</f>
        <v>Latausjakokaappi, ulkoasennus. Nimellisvirta 250A (valittavissa 160A / 200A / 250A). Lähdöt 24kpl 32A vikavirtasuojattu. Kotelointiluokka IP44. Jalusta JAL1600 (3500692) tilattava erikseen.</v>
      </c>
      <c r="E66" s="4" t="str">
        <f>IF(A66="","",VLOOKUP(A66,Taul3!$A$2:$E$102,5))</f>
        <v>JAL1600</v>
      </c>
      <c r="F66" s="4">
        <f>IF(A66="","",VLOOKUP(A66,Taul3!$A$2:$F$102,6))</f>
        <v>3500692</v>
      </c>
    </row>
    <row r="67" spans="1:6" ht="50.1" customHeight="1" x14ac:dyDescent="0.3">
      <c r="A67">
        <f>IF(Taul4!$A$2+Taul4!$B$2+Taul4!$C$2+Taul4!$D$2+Taul4!$E$2=0,Taul3!A68,IF(Taul4!AL68=0,"",Taul4!AL68))</f>
        <v>67</v>
      </c>
      <c r="B67" t="str">
        <f>IF(A67="","",VLOOKUP(A67,Taul3!$A$2:$B$102,2))</f>
        <v>LJK12212X</v>
      </c>
      <c r="C67">
        <f>IF(A67="","",VLOOKUP(A67,Taul3!$A$2:$C$102,3))</f>
        <v>3510771</v>
      </c>
      <c r="D67" s="4" t="str">
        <f>IF(A67="","",VLOOKUP(A67,Taul3!$A$2:$D$102,4))</f>
        <v>Latausjakokaappi, ulkoasennus. Nimellisvirta 125A (valittavissa 80A / 100A / 125A). Lähdöt 12kpl 20A. Kotelointiluokka IP44. Jalusta JAL1000 (3500689) tilattava erikseen.</v>
      </c>
      <c r="E67" s="4" t="str">
        <f>IF(A67="","",VLOOKUP(A67,Taul3!$A$2:$E$102,5))</f>
        <v>JAL1000</v>
      </c>
      <c r="F67" s="4">
        <f>IF(A67="","",VLOOKUP(A67,Taul3!$A$2:$F$102,6))</f>
        <v>3500689</v>
      </c>
    </row>
    <row r="68" spans="1:6" ht="50.1" customHeight="1" x14ac:dyDescent="0.3">
      <c r="A68">
        <f>IF(Taul4!$A$2+Taul4!$B$2+Taul4!$C$2+Taul4!$D$2+Taul4!$E$2=0,Taul3!A69,IF(Taul4!AL69=0,"",Taul4!AL69))</f>
        <v>68</v>
      </c>
      <c r="B68" t="str">
        <f>IF(A68="","",VLOOKUP(A68,Taul3!$A$2:$B$102,2))</f>
        <v>LJK16224X</v>
      </c>
      <c r="C68">
        <f>IF(A68="","",VLOOKUP(A68,Taul3!$A$2:$C$102,3))</f>
        <v>3510772</v>
      </c>
      <c r="D68" s="4" t="str">
        <f>IF(A68="","",VLOOKUP(A68,Taul3!$A$2:$D$102,4))</f>
        <v>Latausjakokaappi, ulkoasennus. Nimellisvirta 160A (valittavissa 100A / 125A / 160A). Lähdöt 24kpl 20A. Kotelointiluokka IP44. Jalusta JAL1200 (3500690) tilattava erikseen.</v>
      </c>
      <c r="E68" s="4" t="str">
        <f>IF(A68="","",VLOOKUP(A68,Taul3!$A$2:$E$102,5))</f>
        <v>JAL1200</v>
      </c>
      <c r="F68" s="4">
        <f>IF(A68="","",VLOOKUP(A68,Taul3!$A$2:$F$102,6))</f>
        <v>3500690</v>
      </c>
    </row>
    <row r="69" spans="1:6" ht="50.1" customHeight="1" x14ac:dyDescent="0.3">
      <c r="A69">
        <f>IF(Taul4!$A$2+Taul4!$B$2+Taul4!$C$2+Taul4!$D$2+Taul4!$E$2=0,Taul3!A70,IF(Taul4!AL70=0,"",Taul4!AL70))</f>
        <v>69</v>
      </c>
      <c r="B69" t="str">
        <f>IF(A69="","",VLOOKUP(A69,Taul3!$A$2:$B$102,2))</f>
        <v>LJK25236X</v>
      </c>
      <c r="C69">
        <f>IF(A69="","",VLOOKUP(A69,Taul3!$A$2:$C$102,3))</f>
        <v>3510773</v>
      </c>
      <c r="D69" s="4" t="str">
        <f>IF(A69="","",VLOOKUP(A69,Taul3!$A$2:$D$102,4))</f>
        <v>Latausjakokaappi, ulkoasennus. Nimellisvirta 250A (valittavissa 160A / 200A / 250A). Lähdöt 36kpl 20A. Kotelointiluokka IP44. Jalusta JAL1600 (3500692) tilattava erikseen.</v>
      </c>
      <c r="E69" s="4" t="str">
        <f>IF(A69="","",VLOOKUP(A69,Taul3!$A$2:$E$102,5))</f>
        <v>JAL1600</v>
      </c>
      <c r="F69" s="4">
        <f>IF(A69="","",VLOOKUP(A69,Taul3!$A$2:$F$102,6))</f>
        <v>3500692</v>
      </c>
    </row>
    <row r="70" spans="1:6" ht="50.1" customHeight="1" x14ac:dyDescent="0.3">
      <c r="A70">
        <f>IF(Taul4!$A$2+Taul4!$B$2+Taul4!$C$2+Taul4!$D$2+Taul4!$E$2=0,Taul3!A71,IF(Taul4!AL71=0,"",Taul4!AL71))</f>
        <v>70</v>
      </c>
      <c r="B70" t="str">
        <f>IF(A70="","",VLOOKUP(A70,Taul3!$A$2:$B$102,2))</f>
        <v>LJK12212VX</v>
      </c>
      <c r="C70">
        <f>IF(A70="","",VLOOKUP(A70,Taul3!$A$2:$C$102,3))</f>
        <v>3510774</v>
      </c>
      <c r="D70" s="4" t="str">
        <f>IF(A70="","",VLOOKUP(A70,Taul3!$A$2:$D$102,4))</f>
        <v>Latausjakokaappi, ulkoasennus. Nimellisvirta 125A (valittavissa 80A / 100A / 125A). Lähdöt 12kpl 20A vikavirtasuojattu. Kotelointiluokka IP44. Jalusta JAL1000 (3500689) tilattava erikseen.</v>
      </c>
      <c r="E70" s="4" t="str">
        <f>IF(A70="","",VLOOKUP(A70,Taul3!$A$2:$E$102,5))</f>
        <v>JAL1000</v>
      </c>
      <c r="F70" s="4">
        <f>IF(A70="","",VLOOKUP(A70,Taul3!$A$2:$F$102,6))</f>
        <v>3500689</v>
      </c>
    </row>
    <row r="71" spans="1:6" ht="50.1" customHeight="1" x14ac:dyDescent="0.3">
      <c r="A71">
        <f>IF(Taul4!$A$2+Taul4!$B$2+Taul4!$C$2+Taul4!$D$2+Taul4!$E$2=0,Taul3!A72,IF(Taul4!AL72=0,"",Taul4!AL72))</f>
        <v>71</v>
      </c>
      <c r="B71" t="str">
        <f>IF(A71="","",VLOOKUP(A71,Taul3!$A$2:$B$102,2))</f>
        <v>LJK16224VX</v>
      </c>
      <c r="C71">
        <f>IF(A71="","",VLOOKUP(A71,Taul3!$A$2:$C$102,3))</f>
        <v>3510775</v>
      </c>
      <c r="D71" s="4" t="str">
        <f>IF(A71="","",VLOOKUP(A71,Taul3!$A$2:$D$102,4))</f>
        <v>Latausjakokaappi, ulkoasennus. Nimellisvirta 160A (valittavissa 100A / 125A / 160A). Lähdöt 24kpl 20A vikavirtasuojattu. Kotelointiluokka IP44. Jalusta JAL1200 (3500690) tilattava erikseen.</v>
      </c>
      <c r="E71" s="4" t="str">
        <f>IF(A71="","",VLOOKUP(A71,Taul3!$A$2:$E$102,5))</f>
        <v>JAL1200</v>
      </c>
      <c r="F71" s="4">
        <f>IF(A71="","",VLOOKUP(A71,Taul3!$A$2:$F$102,6))</f>
        <v>3500690</v>
      </c>
    </row>
    <row r="72" spans="1:6" ht="50.1" customHeight="1" x14ac:dyDescent="0.3">
      <c r="A72">
        <f>IF(Taul4!$A$2+Taul4!$B$2+Taul4!$C$2+Taul4!$D$2+Taul4!$E$2=0,Taul3!A73,IF(Taul4!AL73=0,"",Taul4!AL73))</f>
        <v>72</v>
      </c>
      <c r="B72" t="str">
        <f>IF(A72="","",VLOOKUP(A72,Taul3!$A$2:$B$102,2))</f>
        <v>LJK25236VX</v>
      </c>
      <c r="C72">
        <f>IF(A72="","",VLOOKUP(A72,Taul3!$A$2:$C$102,3))</f>
        <v>3510776</v>
      </c>
      <c r="D72" s="4" t="str">
        <f>IF(A72="","",VLOOKUP(A72,Taul3!$A$2:$D$102,4))</f>
        <v>Latausjakokaappi, ulkoasennus. Nimellisvirta 250A (valittavissa 160A / 200A / 250A). Lähdöt 36kpl 20A vikavirtasuojattu. Kotelointiluokka IP44. Jalusta JAL1600 (3500692) tilattava erikseen.</v>
      </c>
      <c r="E72" s="4" t="str">
        <f>IF(A72="","",VLOOKUP(A72,Taul3!$A$2:$E$102,5))</f>
        <v>JAL1600</v>
      </c>
      <c r="F72" s="4">
        <f>IF(A72="","",VLOOKUP(A72,Taul3!$A$2:$F$102,6))</f>
        <v>3500692</v>
      </c>
    </row>
    <row r="73" spans="1:6" ht="50.1" customHeight="1" x14ac:dyDescent="0.3">
      <c r="A73">
        <f>IF(Taul4!$A$2+Taul4!$B$2+Taul4!$C$2+Taul4!$D$2+Taul4!$E$2=0,Taul3!A74,IF(Taul4!AL74=0,"",Taul4!AL74))</f>
        <v>73</v>
      </c>
      <c r="B73" t="str">
        <f>IF(A73="","",VLOOKUP(A73,Taul3!$A$2:$B$102,2))</f>
        <v>LJK12116X</v>
      </c>
      <c r="C73">
        <f>IF(A73="","",VLOOKUP(A73,Taul3!$A$2:$C$102,3))</f>
        <v>3510777</v>
      </c>
      <c r="D73" s="4" t="str">
        <f>IF(A73="","",VLOOKUP(A73,Taul3!$A$2:$D$102,4))</f>
        <v>Latausjakokaappi, ulkoasennus. Nimellisvirta 125A (valittavissa 80A / 100A / 125A). Lähdöt 16kpl 16A. Kotelointiluokka IP44. Jalusta JAL1000 (3500689) tilattava erikseen.</v>
      </c>
      <c r="E73" s="4" t="str">
        <f>IF(A73="","",VLOOKUP(A73,Taul3!$A$2:$E$102,5))</f>
        <v>JAL1000</v>
      </c>
      <c r="F73" s="4">
        <f>IF(A73="","",VLOOKUP(A73,Taul3!$A$2:$F$102,6))</f>
        <v>3500689</v>
      </c>
    </row>
    <row r="74" spans="1:6" ht="50.1" customHeight="1" x14ac:dyDescent="0.3">
      <c r="A74">
        <f>IF(Taul4!$A$2+Taul4!$B$2+Taul4!$C$2+Taul4!$D$2+Taul4!$E$2=0,Taul3!A75,IF(Taul4!AL75=0,"",Taul4!AL75))</f>
        <v>74</v>
      </c>
      <c r="B74" t="str">
        <f>IF(A74="","",VLOOKUP(A74,Taul3!$A$2:$B$102,2))</f>
        <v>LJK16132X</v>
      </c>
      <c r="C74">
        <f>IF(A74="","",VLOOKUP(A74,Taul3!$A$2:$C$102,3))</f>
        <v>3510778</v>
      </c>
      <c r="D74" s="4" t="str">
        <f>IF(A74="","",VLOOKUP(A74,Taul3!$A$2:$D$102,4))</f>
        <v>Latausjakokaappi, ulkoasennus. Nimellisvirta 160A (valittavissa 100A / 125A / 160A). Lähdöt 32kpl 16A. Kotelointiluokka IP44. Jalusta JAL1400 (3500691) tilattava erikseen.</v>
      </c>
      <c r="E74" s="4" t="str">
        <f>IF(A74="","",VLOOKUP(A74,Taul3!$A$2:$E$102,5))</f>
        <v>JAL1400</v>
      </c>
      <c r="F74" s="4">
        <f>IF(A74="","",VLOOKUP(A74,Taul3!$A$2:$F$102,6))</f>
        <v>3500691</v>
      </c>
    </row>
    <row r="75" spans="1:6" ht="50.1" customHeight="1" x14ac:dyDescent="0.3">
      <c r="A75">
        <f>IF(Taul4!$A$2+Taul4!$B$2+Taul4!$C$2+Taul4!$D$2+Taul4!$E$2=0,Taul3!A76,IF(Taul4!AL76=0,"",Taul4!AL76))</f>
        <v>75</v>
      </c>
      <c r="B75" t="str">
        <f>IF(A75="","",VLOOKUP(A75,Taul3!$A$2:$B$102,2))</f>
        <v>LJK25148X</v>
      </c>
      <c r="C75">
        <f>IF(A75="","",VLOOKUP(A75,Taul3!$A$2:$C$102,3))</f>
        <v>3510779</v>
      </c>
      <c r="D75" s="4" t="str">
        <f>IF(A75="","",VLOOKUP(A75,Taul3!$A$2:$D$102,4))</f>
        <v>Latausjakokaappi, ulkoasennus. Nimellisvirta 250A (valittavissa 160A / 200A / 250A). Lähdöt 48kpl 16A. Kotelointiluokka IP44. Jalusta JAL1800 (3510700) tilattava erikseen.</v>
      </c>
      <c r="E75" s="4" t="str">
        <f>IF(A75="","",VLOOKUP(A75,Taul3!$A$2:$E$102,5))</f>
        <v>JAL1800</v>
      </c>
      <c r="F75" s="4">
        <f>IF(A75="","",VLOOKUP(A75,Taul3!$A$2:$F$102,6))</f>
        <v>3510700</v>
      </c>
    </row>
    <row r="76" spans="1:6" ht="50.1" customHeight="1" x14ac:dyDescent="0.3">
      <c r="A76">
        <f>IF(Taul4!$A$2+Taul4!$B$2+Taul4!$C$2+Taul4!$D$2+Taul4!$E$2=0,Taul3!A77,IF(Taul4!AL77=0,"",Taul4!AL77))</f>
        <v>76</v>
      </c>
      <c r="B76" t="str">
        <f>IF(A76="","",VLOOKUP(A76,Taul3!$A$2:$B$102,2))</f>
        <v>LJK12116VX</v>
      </c>
      <c r="C76">
        <f>IF(A76="","",VLOOKUP(A76,Taul3!$A$2:$C$102,3))</f>
        <v>3510780</v>
      </c>
      <c r="D76" s="4" t="str">
        <f>IF(A76="","",VLOOKUP(A76,Taul3!$A$2:$D$102,4))</f>
        <v>Latausjakokaappi, ulkoasennus. Nimellisvirta 125A (valittavissa 80A / 100A / 125A). Lähdöt 16kpl 16A vikavirtasuojattu. Kotelointiluokka IP44. Jalusta JAL1000 (3500689) tilattava erikseen.</v>
      </c>
      <c r="E76" s="4" t="str">
        <f>IF(A76="","",VLOOKUP(A76,Taul3!$A$2:$E$102,5))</f>
        <v>JAL1000</v>
      </c>
      <c r="F76" s="4">
        <f>IF(A76="","",VLOOKUP(A76,Taul3!$A$2:$F$102,6))</f>
        <v>3500689</v>
      </c>
    </row>
    <row r="77" spans="1:6" ht="50.1" customHeight="1" x14ac:dyDescent="0.3">
      <c r="A77">
        <f>IF(Taul4!$A$2+Taul4!$B$2+Taul4!$C$2+Taul4!$D$2+Taul4!$E$2=0,Taul3!A78,IF(Taul4!AL78=0,"",Taul4!AL78))</f>
        <v>77</v>
      </c>
      <c r="B77" t="str">
        <f>IF(A77="","",VLOOKUP(A77,Taul3!$A$2:$B$102,2))</f>
        <v>LJK16132VX</v>
      </c>
      <c r="C77">
        <f>IF(A77="","",VLOOKUP(A77,Taul3!$A$2:$C$102,3))</f>
        <v>3510781</v>
      </c>
      <c r="D77" s="4" t="str">
        <f>IF(A77="","",VLOOKUP(A77,Taul3!$A$2:$D$102,4))</f>
        <v>Latausjakokaappi, ulkoasennus. Nimellisvirta 160A (valittavissa 100A / 125A / 160A). Lähdöt 32kpl 16A vikavirtasuojattu. Kotelointiluokka IP44. Jalusta JAL1400 (3500691) tilattava erikseen.</v>
      </c>
      <c r="E77" s="4" t="str">
        <f>IF(A77="","",VLOOKUP(A77,Taul3!$A$2:$E$102,5))</f>
        <v>JAL1400</v>
      </c>
      <c r="F77" s="4">
        <f>IF(A77="","",VLOOKUP(A77,Taul3!$A$2:$F$102,6))</f>
        <v>3500691</v>
      </c>
    </row>
    <row r="78" spans="1:6" ht="50.1" customHeight="1" x14ac:dyDescent="0.3">
      <c r="A78">
        <f>IF(Taul4!$A$2+Taul4!$B$2+Taul4!$C$2+Taul4!$D$2+Taul4!$E$2=0,Taul3!A79,IF(Taul4!AL79=0,"",Taul4!AL79))</f>
        <v>78</v>
      </c>
      <c r="B78" t="str">
        <f>IF(A78="","",VLOOKUP(A78,Taul3!$A$2:$B$102,2))</f>
        <v>LJK25148VX</v>
      </c>
      <c r="C78">
        <f>IF(A78="","",VLOOKUP(A78,Taul3!$A$2:$C$102,3))</f>
        <v>3510782</v>
      </c>
      <c r="D78" s="4" t="str">
        <f>IF(A78="","",VLOOKUP(A78,Taul3!$A$2:$D$102,4))</f>
        <v>Latausjakokaappi, ulkoasennus. Nimellisvirta 250A (valittavissa 160A / 200A / 250A). Lähdöt 48kpl 16A vikavirtasuojattu. Kotelointiluokka IP44. Jalusta JAL1800 (3510700) tilattava erikseen.</v>
      </c>
      <c r="E78" s="4" t="str">
        <f>IF(A78="","",VLOOKUP(A78,Taul3!$A$2:$E$102,5))</f>
        <v>JAL1800</v>
      </c>
      <c r="F78" s="4">
        <f>IF(A78="","",VLOOKUP(A78,Taul3!$A$2:$F$102,6))</f>
        <v>3510700</v>
      </c>
    </row>
    <row r="79" spans="1:6" ht="50.1" customHeight="1" x14ac:dyDescent="0.3">
      <c r="A79">
        <f>IF(Taul4!$A$2+Taul4!$B$2+Taul4!$C$2+Taul4!$D$2+Taul4!$E$2=0,Taul3!A80,IF(Taul4!AL80=0,"",Taul4!AL80))</f>
        <v>79</v>
      </c>
      <c r="B79" t="str">
        <f>IF(A79="","",VLOOKUP(A79,Taul3!$A$2:$B$102,2))</f>
        <v>LJKM12604X</v>
      </c>
      <c r="C79">
        <f>IF(A79="","",VLOOKUP(A79,Taul3!$A$2:$C$102,3))</f>
        <v>3510783</v>
      </c>
      <c r="D79" s="4" t="str">
        <f>IF(A79="","",VLOOKUP(A79,Taul3!$A$2:$D$102,4))</f>
        <v>Latausjakokaappi sähkölaitosmittauksella, ulkoasennus. Nimellisvirta 125A (valittavissa 80A / 100A / 125A). Lähdöt 4kpl 63A. Kotelointiluokka IP44. Jalusta JAL1200 (3500690) tilattava erikseen.</v>
      </c>
      <c r="E79" s="4" t="str">
        <f>IF(A79="","",VLOOKUP(A79,Taul3!$A$2:$E$102,5))</f>
        <v>JAL1200</v>
      </c>
      <c r="F79" s="4">
        <f>IF(A79="","",VLOOKUP(A79,Taul3!$A$2:$F$102,6))</f>
        <v>3500690</v>
      </c>
    </row>
    <row r="80" spans="1:6" ht="50.1" customHeight="1" x14ac:dyDescent="0.3">
      <c r="A80">
        <f>IF(Taul4!$A$2+Taul4!$B$2+Taul4!$C$2+Taul4!$D$2+Taul4!$E$2=0,Taul3!A81,IF(Taul4!AL81=0,"",Taul4!AL81))</f>
        <v>80</v>
      </c>
      <c r="B80" t="str">
        <f>IF(A80="","",VLOOKUP(A80,Taul3!$A$2:$B$102,2))</f>
        <v>LJKM16608X</v>
      </c>
      <c r="C80">
        <f>IF(A80="","",VLOOKUP(A80,Taul3!$A$2:$C$102,3))</f>
        <v>3510784</v>
      </c>
      <c r="D80" s="4" t="str">
        <f>IF(A80="","",VLOOKUP(A80,Taul3!$A$2:$D$102,4))</f>
        <v>Latausjakokaappi sähkölaitosmittauksella, ulkoasennus. Nimellisvirta 160A (valittavissa 100A / 125A / 160A). Lähdöt 8kpl 63A. Kotelointiluokka IP44. Jalusta JAL1400 (3500691) tilattava erikseen.</v>
      </c>
      <c r="E80" s="4" t="str">
        <f>IF(A80="","",VLOOKUP(A80,Taul3!$A$2:$E$102,5))</f>
        <v>JAL1400</v>
      </c>
      <c r="F80" s="4">
        <f>IF(A80="","",VLOOKUP(A80,Taul3!$A$2:$F$102,6))</f>
        <v>3500691</v>
      </c>
    </row>
    <row r="81" spans="1:6" ht="50.1" customHeight="1" x14ac:dyDescent="0.3">
      <c r="A81">
        <f>IF(Taul4!$A$2+Taul4!$B$2+Taul4!$C$2+Taul4!$D$2+Taul4!$E$2=0,Taul3!A82,IF(Taul4!AL82=0,"",Taul4!AL82))</f>
        <v>81</v>
      </c>
      <c r="B81" t="str">
        <f>IF(A81="","",VLOOKUP(A81,Taul3!$A$2:$B$102,2))</f>
        <v>LJKM25612X</v>
      </c>
      <c r="C81">
        <f>IF(A81="","",VLOOKUP(A81,Taul3!$A$2:$C$102,3))</f>
        <v>3510785</v>
      </c>
      <c r="D81" s="4" t="str">
        <f>IF(A81="","",VLOOKUP(A81,Taul3!$A$2:$D$102,4))</f>
        <v>Latausjakokaappi sähkölaitosmittauksella, ulkoasennus. Nimellisvirta 250A (valittavissa 160A / 200A / 250A). Lähdöt 12kpl 63A. Kotelointiluokka IP44. Jalusta JAL1600 (3500692) tilattava erikseen.</v>
      </c>
      <c r="E81" s="4" t="str">
        <f>IF(A81="","",VLOOKUP(A81,Taul3!$A$2:$E$102,5))</f>
        <v>JAL1600</v>
      </c>
      <c r="F81" s="4">
        <f>IF(A81="","",VLOOKUP(A81,Taul3!$A$2:$F$102,6))</f>
        <v>3500692</v>
      </c>
    </row>
    <row r="82" spans="1:6" ht="50.1" customHeight="1" x14ac:dyDescent="0.3">
      <c r="A82">
        <f>IF(Taul4!$A$2+Taul4!$B$2+Taul4!$C$2+Taul4!$D$2+Taul4!$E$2=0,Taul3!A83,IF(Taul4!AL83=0,"",Taul4!AL83))</f>
        <v>82</v>
      </c>
      <c r="B82" t="str">
        <f>IF(A82="","",VLOOKUP(A82,Taul3!$A$2:$B$102,2))</f>
        <v>LJKM40616X</v>
      </c>
      <c r="C82">
        <f>IF(A82="","",VLOOKUP(A82,Taul3!$A$2:$C$102,3))</f>
        <v>3510786</v>
      </c>
      <c r="D82" s="4" t="str">
        <f>IF(A82="","",VLOOKUP(A82,Taul3!$A$2:$D$102,4))</f>
        <v>Latausjakokaappi sähkölaitosmittauksella, ulkoasennus. Nimellisvirta 400A (valittavissa 250A / 315A / 400A). Lähdöt 16kpl 63A. Kotelointiluokka IP44. Jalusta JAL1800 (3510700) tilattava erikseen.</v>
      </c>
      <c r="E82" s="4" t="str">
        <f>IF(A82="","",VLOOKUP(A82,Taul3!$A$2:$E$102,5))</f>
        <v>JAL1800</v>
      </c>
      <c r="F82" s="4">
        <f>IF(A82="","",VLOOKUP(A82,Taul3!$A$2:$F$102,6))</f>
        <v>3510700</v>
      </c>
    </row>
    <row r="83" spans="1:6" ht="50.1" customHeight="1" x14ac:dyDescent="0.3">
      <c r="A83">
        <f>IF(Taul4!$A$2+Taul4!$B$2+Taul4!$C$2+Taul4!$D$2+Taul4!$E$2=0,Taul3!A84,IF(Taul4!AL84=0,"",Taul4!AL84))</f>
        <v>83</v>
      </c>
      <c r="B83" t="str">
        <f>IF(A83="","",VLOOKUP(A83,Taul3!$A$2:$B$102,2))</f>
        <v>LJKM12406X</v>
      </c>
      <c r="C83">
        <f>IF(A83="","",VLOOKUP(A83,Taul3!$A$2:$C$102,3))</f>
        <v>3510787</v>
      </c>
      <c r="D83" s="4" t="str">
        <f>IF(A83="","",VLOOKUP(A83,Taul3!$A$2:$D$102,4))</f>
        <v>Latausjakokaappi sähkölaitosmittauksella, ulkoasennus. Nimellisvirta 125A (valittavissa 80A / 100A / 125A). Lähdöt 6kpl 40A. Kotelointiluokka IP44. Jalusta JAL1200 (3500690) tilattava erikseen.</v>
      </c>
      <c r="E83" s="4" t="str">
        <f>IF(A83="","",VLOOKUP(A83,Taul3!$A$2:$E$102,5))</f>
        <v>JAL1200</v>
      </c>
      <c r="F83" s="4">
        <f>IF(A83="","",VLOOKUP(A83,Taul3!$A$2:$F$102,6))</f>
        <v>3500690</v>
      </c>
    </row>
    <row r="84" spans="1:6" ht="50.1" customHeight="1" x14ac:dyDescent="0.3">
      <c r="A84">
        <f>IF(Taul4!$A$2+Taul4!$B$2+Taul4!$C$2+Taul4!$D$2+Taul4!$E$2=0,Taul3!A85,IF(Taul4!AL85=0,"",Taul4!AL85))</f>
        <v>84</v>
      </c>
      <c r="B84" t="str">
        <f>IF(A84="","",VLOOKUP(A84,Taul3!$A$2:$B$102,2))</f>
        <v>LJKM16412X</v>
      </c>
      <c r="C84">
        <f>IF(A84="","",VLOOKUP(A84,Taul3!$A$2:$C$102,3))</f>
        <v>3510788</v>
      </c>
      <c r="D84" s="4" t="str">
        <f>IF(A84="","",VLOOKUP(A84,Taul3!$A$2:$D$102,4))</f>
        <v>Latausjakokaappi sähkölaitosmittauksella, ulkoasennus. Nimellisvirta 160A (valittavissa 100A / 125A / 160A). Lähdöt 12kpl 40A. Kotelointiluokka IP44. Jalusta JAL1600 (3500692) tilattava erikseen.</v>
      </c>
      <c r="E84" s="4" t="str">
        <f>IF(A84="","",VLOOKUP(A84,Taul3!$A$2:$E$102,5))</f>
        <v>JAL1600</v>
      </c>
      <c r="F84" s="4">
        <f>IF(A84="","",VLOOKUP(A84,Taul3!$A$2:$F$102,6))</f>
        <v>3500692</v>
      </c>
    </row>
    <row r="85" spans="1:6" ht="50.1" customHeight="1" x14ac:dyDescent="0.3">
      <c r="A85">
        <f>IF(Taul4!$A$2+Taul4!$B$2+Taul4!$C$2+Taul4!$D$2+Taul4!$E$2=0,Taul3!A86,IF(Taul4!AL86=0,"",Taul4!AL86))</f>
        <v>85</v>
      </c>
      <c r="B85" t="str">
        <f>IF(A85="","",VLOOKUP(A85,Taul3!$A$2:$B$102,2))</f>
        <v>LJKM25418X</v>
      </c>
      <c r="C85">
        <f>IF(A85="","",VLOOKUP(A85,Taul3!$A$2:$C$102,3))</f>
        <v>3510789</v>
      </c>
      <c r="D85" s="4" t="str">
        <f>IF(A85="","",VLOOKUP(A85,Taul3!$A$2:$D$102,4))</f>
        <v>Latausjakokaappi sähkölaitosmittauksella, ulkoasennus. Nimellisvirta 250A (valittavissa 160A / 200A / 250A). Lähdöt 18kpl 40A. Kotelointiluokka IP44. Jalusta JAL1800 (3510700) tilattava erikseen.</v>
      </c>
      <c r="E85" s="4" t="str">
        <f>IF(A85="","",VLOOKUP(A85,Taul3!$A$2:$E$102,5))</f>
        <v>JAL1800</v>
      </c>
      <c r="F85" s="4">
        <f>IF(A85="","",VLOOKUP(A85,Taul3!$A$2:$F$102,6))</f>
        <v>3510700</v>
      </c>
    </row>
    <row r="86" spans="1:6" ht="50.1" customHeight="1" x14ac:dyDescent="0.3">
      <c r="A86">
        <f>IF(Taul4!$A$2+Taul4!$B$2+Taul4!$C$2+Taul4!$D$2+Taul4!$E$2=0,Taul3!A87,IF(Taul4!AL87=0,"",Taul4!AL87))</f>
        <v>86</v>
      </c>
      <c r="B86" t="str">
        <f>IF(A86="","",VLOOKUP(A86,Taul3!$A$2:$B$102,2))</f>
        <v>LJKM12308X</v>
      </c>
      <c r="C86">
        <f>IF(A86="","",VLOOKUP(A86,Taul3!$A$2:$C$102,3))</f>
        <v>3510791</v>
      </c>
      <c r="D86" s="4" t="str">
        <f>IF(A86="","",VLOOKUP(A86,Taul3!$A$2:$D$102,4))</f>
        <v>Latausjakokaappi sähkölaitosmittauksella, ulkoasennus. Nimellisvirta 125A (valittavissa 80A / 100A / 125A). Lähdöt 8kpl 32A. Kotelointiluokka IP44. Jalusta JAL1400 (3500691) tilattava erikseen.</v>
      </c>
      <c r="E86" s="4" t="str">
        <f>IF(A86="","",VLOOKUP(A86,Taul3!$A$2:$E$102,5))</f>
        <v>JAL1400</v>
      </c>
      <c r="F86" s="4">
        <f>IF(A86="","",VLOOKUP(A86,Taul3!$A$2:$F$102,6))</f>
        <v>3500691</v>
      </c>
    </row>
    <row r="87" spans="1:6" ht="50.1" customHeight="1" x14ac:dyDescent="0.3">
      <c r="A87">
        <f>IF(Taul4!$A$2+Taul4!$B$2+Taul4!$C$2+Taul4!$D$2+Taul4!$E$2=0,Taul3!A88,IF(Taul4!AL88=0,"",Taul4!AL88))</f>
        <v>87</v>
      </c>
      <c r="B87" t="str">
        <f>IF(A87="","",VLOOKUP(A87,Taul3!$A$2:$B$102,2))</f>
        <v>LJKM16316X</v>
      </c>
      <c r="C87">
        <f>IF(A87="","",VLOOKUP(A87,Taul3!$A$2:$C$102,3))</f>
        <v>3510792</v>
      </c>
      <c r="D87" s="4" t="str">
        <f>IF(A87="","",VLOOKUP(A87,Taul3!$A$2:$D$102,4))</f>
        <v>Latausjakokaappi sähkölaitosmittauksella, ulkoasennus. Nimellisvirta 160A (valittavissa 100A / 125A / 160A). Lähdöt 16kpl 32A. Kotelointiluokka IP44. Jalusta JAL1800 (3510700) tilattava erikseen.</v>
      </c>
      <c r="E87" s="4" t="str">
        <f>IF(A87="","",VLOOKUP(A87,Taul3!$A$2:$E$102,5))</f>
        <v>JAL1800</v>
      </c>
      <c r="F87" s="4">
        <f>IF(A87="","",VLOOKUP(A87,Taul3!$A$2:$F$102,6))</f>
        <v>3510700</v>
      </c>
    </row>
    <row r="88" spans="1:6" ht="50.1" customHeight="1" x14ac:dyDescent="0.3">
      <c r="A88">
        <f>IF(Taul4!$A$2+Taul4!$B$2+Taul4!$C$2+Taul4!$D$2+Taul4!$E$2=0,Taul3!A89,IF(Taul4!AL89=0,"",Taul4!AL89))</f>
        <v>88</v>
      </c>
      <c r="B88" t="str">
        <f>IF(A88="","",VLOOKUP(A88,Taul3!$A$2:$B$102,2))</f>
        <v>LJKM25320X</v>
      </c>
      <c r="C88">
        <f>IF(A88="","",VLOOKUP(A88,Taul3!$A$2:$C$102,3))</f>
        <v>3510793</v>
      </c>
      <c r="D88" s="4" t="str">
        <f>IF(A88="","",VLOOKUP(A88,Taul3!$A$2:$D$102,4))</f>
        <v>Latausjakokaappi sähkölaitosmittauksella, ulkoasennus. Nimellisvirta 250A (valittavissa 160A / 200A / 250A). Lähdöt 20kpl 32A. Kotelointiluokka IP44. Jalusta JAL1800 (3510700) tilattava erikseen.</v>
      </c>
      <c r="E88" s="4" t="str">
        <f>IF(A88="","",VLOOKUP(A88,Taul3!$A$2:$E$102,5))</f>
        <v>JAL1800</v>
      </c>
      <c r="F88" s="4">
        <f>IF(A88="","",VLOOKUP(A88,Taul3!$A$2:$F$102,6))</f>
        <v>3510700</v>
      </c>
    </row>
    <row r="89" spans="1:6" ht="50.1" customHeight="1" x14ac:dyDescent="0.3">
      <c r="A89">
        <f>IF(Taul4!$A$2+Taul4!$B$2+Taul4!$C$2+Taul4!$D$2+Taul4!$E$2=0,Taul3!A90,IF(Taul4!AL90=0,"",Taul4!AL90))</f>
        <v>89</v>
      </c>
      <c r="B89" t="str">
        <f>IF(A89="","",VLOOKUP(A89,Taul3!$A$2:$B$102,2))</f>
        <v>LJKM12308VX</v>
      </c>
      <c r="C89">
        <f>IF(A89="","",VLOOKUP(A89,Taul3!$A$2:$C$102,3))</f>
        <v>3510794</v>
      </c>
      <c r="D89" s="4" t="str">
        <f>IF(A89="","",VLOOKUP(A89,Taul3!$A$2:$D$102,4))</f>
        <v>Latausjakokaappi sähkölaitosmittauksella, ulkoasennus. Nimellisvirta 125A (valittavissa 80A / 100A / 125A). Lähdöt 8kpl 32A vvsk. Kotelointiluokka IP44. Jalusta JAL1400 (3500691) tilattava erikseen.</v>
      </c>
      <c r="E89" s="4" t="str">
        <f>IF(A89="","",VLOOKUP(A89,Taul3!$A$2:$E$102,5))</f>
        <v>JAL1400</v>
      </c>
      <c r="F89" s="4">
        <f>IF(A89="","",VLOOKUP(A89,Taul3!$A$2:$F$102,6))</f>
        <v>3500691</v>
      </c>
    </row>
    <row r="90" spans="1:6" ht="50.1" customHeight="1" x14ac:dyDescent="0.3">
      <c r="A90">
        <f>IF(Taul4!$A$2+Taul4!$B$2+Taul4!$C$2+Taul4!$D$2+Taul4!$E$2=0,Taul3!A91,IF(Taul4!AL91=0,"",Taul4!AL91))</f>
        <v>90</v>
      </c>
      <c r="B90" t="str">
        <f>IF(A90="","",VLOOKUP(A90,Taul3!$A$2:$B$102,2))</f>
        <v>LJKM16316VX</v>
      </c>
      <c r="C90">
        <f>IF(A90="","",VLOOKUP(A90,Taul3!$A$2:$C$102,3))</f>
        <v>3510795</v>
      </c>
      <c r="D90" s="4" t="str">
        <f>IF(A90="","",VLOOKUP(A90,Taul3!$A$2:$D$102,4))</f>
        <v>Latausjakokaappi sähkölaitosmittauksella, ulkoasennus. Nimellisvirta 160A (valittavissa 100A / 125A / 160A). Lähdöt 16kpl 32A vvsk. Kotelointiluokka IP44. Jalusta JAL1800 (3510700) tilattava erikseen.</v>
      </c>
      <c r="E90" s="4" t="str">
        <f>IF(A90="","",VLOOKUP(A90,Taul3!$A$2:$E$102,5))</f>
        <v>JAL1800</v>
      </c>
      <c r="F90" s="4">
        <f>IF(A90="","",VLOOKUP(A90,Taul3!$A$2:$F$102,6))</f>
        <v>3510700</v>
      </c>
    </row>
    <row r="91" spans="1:6" ht="50.1" customHeight="1" x14ac:dyDescent="0.3">
      <c r="A91">
        <f>IF(Taul4!$A$2+Taul4!$B$2+Taul4!$C$2+Taul4!$D$2+Taul4!$E$2=0,Taul3!A92,IF(Taul4!AL92=0,"",Taul4!AL92))</f>
        <v>91</v>
      </c>
      <c r="B91" t="str">
        <f>IF(A91="","",VLOOKUP(A91,Taul3!$A$2:$B$102,2))</f>
        <v>LJKM25320VX</v>
      </c>
      <c r="C91">
        <f>IF(A91="","",VLOOKUP(A91,Taul3!$A$2:$C$102,3))</f>
        <v>3510796</v>
      </c>
      <c r="D91" s="4" t="str">
        <f>IF(A91="","",VLOOKUP(A91,Taul3!$A$2:$D$102,4))</f>
        <v>Latausjakokaappi sähkölaitosmittauksella, ulkoasennus. Nimellisvirta 250A (valittavissa 160A / 200A / 250A). Lähdöt 20kpl 32A vvsk. Kotelointiluokka IP44. Jalusta JAL1800 (3510700) tilattava erikseen.</v>
      </c>
      <c r="E91" s="4" t="str">
        <f>IF(A91="","",VLOOKUP(A91,Taul3!$A$2:$E$102,5))</f>
        <v>JAL1800</v>
      </c>
      <c r="F91" s="4">
        <f>IF(A91="","",VLOOKUP(A91,Taul3!$A$2:$F$102,6))</f>
        <v>3510700</v>
      </c>
    </row>
    <row r="92" spans="1:6" ht="50.1" customHeight="1" x14ac:dyDescent="0.3">
      <c r="A92">
        <f>IF(Taul4!$A$2+Taul4!$B$2+Taul4!$C$2+Taul4!$D$2+Taul4!$E$2=0,Taul3!A93,IF(Taul4!AL93=0,"",Taul4!AL93))</f>
        <v>92</v>
      </c>
      <c r="B92" t="str">
        <f>IF(A92="","",VLOOKUP(A92,Taul3!$A$2:$B$102,2))</f>
        <v>LJKM12212X</v>
      </c>
      <c r="C92">
        <f>IF(A92="","",VLOOKUP(A92,Taul3!$A$2:$C$102,3))</f>
        <v>3510797</v>
      </c>
      <c r="D92" s="4" t="str">
        <f>IF(A92="","",VLOOKUP(A92,Taul3!$A$2:$D$102,4))</f>
        <v>Latausjakokaappi sähkölaitosmittauksella, ulkoasennus. Nimellisvirta 125A (valittavissa 80A / 100A / 125A). Lähdöt 12kpl 20A. Kotelointiluokka IP44. Jalusta JAL1400 (3500691) tilattava erikseen.</v>
      </c>
      <c r="E92" s="4" t="str">
        <f>IF(A92="","",VLOOKUP(A92,Taul3!$A$2:$E$102,5))</f>
        <v>JAL1400</v>
      </c>
      <c r="F92" s="4">
        <f>IF(A92="","",VLOOKUP(A92,Taul3!$A$2:$F$102,6))</f>
        <v>3500691</v>
      </c>
    </row>
    <row r="93" spans="1:6" ht="50.1" customHeight="1" x14ac:dyDescent="0.3">
      <c r="A93">
        <f>IF(Taul4!$A$2+Taul4!$B$2+Taul4!$C$2+Taul4!$D$2+Taul4!$E$2=0,Taul3!A94,IF(Taul4!AL94=0,"",Taul4!AL94))</f>
        <v>93</v>
      </c>
      <c r="B93" t="str">
        <f>IF(A93="","",VLOOKUP(A93,Taul3!$A$2:$B$102,2))</f>
        <v>LJKM16224X</v>
      </c>
      <c r="C93">
        <f>IF(A93="","",VLOOKUP(A93,Taul3!$A$2:$C$102,3))</f>
        <v>3510798</v>
      </c>
      <c r="D93" s="4" t="str">
        <f>IF(A93="","",VLOOKUP(A93,Taul3!$A$2:$D$102,4))</f>
        <v>Latausjakokaappi sähkölaitosmittauksella, ulkoasennus. Nimellisvirta 160A (valittavissa 100A / 125A / 160A). Lähdöt 24kpl 20A. Kotelointiluokka IP44. Jalusta JAL1800 (3510700) tilattava erikseen.</v>
      </c>
      <c r="E93" s="4" t="str">
        <f>IF(A93="","",VLOOKUP(A93,Taul3!$A$2:$E$102,5))</f>
        <v>JAL1800</v>
      </c>
      <c r="F93" s="4">
        <f>IF(A93="","",VLOOKUP(A93,Taul3!$A$2:$F$102,6))</f>
        <v>3510700</v>
      </c>
    </row>
    <row r="94" spans="1:6" ht="50.1" customHeight="1" x14ac:dyDescent="0.3">
      <c r="A94">
        <f>IF(Taul4!$A$2+Taul4!$B$2+Taul4!$C$2+Taul4!$D$2+Taul4!$E$2=0,Taul3!A95,IF(Taul4!AL95=0,"",Taul4!AL95))</f>
        <v>94</v>
      </c>
      <c r="B94" t="str">
        <f>IF(A94="","",VLOOKUP(A94,Taul3!$A$2:$B$102,2))</f>
        <v>LJKM25232X</v>
      </c>
      <c r="C94">
        <f>IF(A94="","",VLOOKUP(A94,Taul3!$A$2:$C$102,3))</f>
        <v>3510799</v>
      </c>
      <c r="D94" s="4" t="str">
        <f>IF(A94="","",VLOOKUP(A94,Taul3!$A$2:$D$102,4))</f>
        <v>Latausjakokaappi sähkölaitosmittauksella, ulkoasennus. Nimellisvirta 250A (valittavissa 160A / 200A / 250A). Lähdöt 32kpl 20A. Kotelointiluokka IP44. Jalusta JAL1800 (3510700) tilattava erikseen.</v>
      </c>
      <c r="E94" s="4" t="str">
        <f>IF(A94="","",VLOOKUP(A94,Taul3!$A$2:$E$102,5))</f>
        <v>JAL1800</v>
      </c>
      <c r="F94" s="4">
        <f>IF(A94="","",VLOOKUP(A94,Taul3!$A$2:$F$102,6))</f>
        <v>3510700</v>
      </c>
    </row>
    <row r="95" spans="1:6" ht="50.1" customHeight="1" x14ac:dyDescent="0.3">
      <c r="A95">
        <f>IF(Taul4!$A$2+Taul4!$B$2+Taul4!$C$2+Taul4!$D$2+Taul4!$E$2=0,Taul3!A96,IF(Taul4!AL96=0,"",Taul4!AL96))</f>
        <v>95</v>
      </c>
      <c r="B95" t="str">
        <f>IF(A95="","",VLOOKUP(A95,Taul3!$A$2:$B$102,2))</f>
        <v>LJKM12212VX</v>
      </c>
      <c r="C95">
        <f>IF(A95="","",VLOOKUP(A95,Taul3!$A$2:$C$102,3))</f>
        <v>3510800</v>
      </c>
      <c r="D95" s="4" t="str">
        <f>IF(A95="","",VLOOKUP(A95,Taul3!$A$2:$D$102,4))</f>
        <v>Latausjakokaappi sähkölaitosmittauksella, ulkoasennus. Nimellisvirta 125A (valittavissa 80A / 100A / 125A). Lähdöt 12kpl 20A vvsk. Kotelointiluokka IP44. Jalusta JAL1400 (3500691) tilattava erikseen.</v>
      </c>
      <c r="E95" s="4" t="str">
        <f>IF(A95="","",VLOOKUP(A95,Taul3!$A$2:$E$102,5))</f>
        <v>JAL1400</v>
      </c>
      <c r="F95" s="4">
        <f>IF(A95="","",VLOOKUP(A95,Taul3!$A$2:$F$102,6))</f>
        <v>3500691</v>
      </c>
    </row>
    <row r="96" spans="1:6" ht="50.1" customHeight="1" x14ac:dyDescent="0.3">
      <c r="A96">
        <f>IF(Taul4!$A$2+Taul4!$B$2+Taul4!$C$2+Taul4!$D$2+Taul4!$E$2=0,Taul3!A97,IF(Taul4!AL97=0,"",Taul4!AL97))</f>
        <v>96</v>
      </c>
      <c r="B96" t="str">
        <f>IF(A96="","",VLOOKUP(A96,Taul3!$A$2:$B$102,2))</f>
        <v>LJKM16224VX</v>
      </c>
      <c r="C96">
        <f>IF(A96="","",VLOOKUP(A96,Taul3!$A$2:$C$102,3))</f>
        <v>3510801</v>
      </c>
      <c r="D96" s="4" t="str">
        <f>IF(A96="","",VLOOKUP(A96,Taul3!$A$2:$D$102,4))</f>
        <v>Latausjakokaappi sähkölaitosmittauksella, ulkoasennus. Nimellisvirta 160A (valittavissa 100A / 125A / 160A). Lähdöt 24kpl 20A vvsk. Kotelointiluokka IP44. Jalusta JAL1800 (3510700) tilattava erikseen.</v>
      </c>
      <c r="E96" s="4" t="str">
        <f>IF(A96="","",VLOOKUP(A96,Taul3!$A$2:$E$102,5))</f>
        <v>JAL1800</v>
      </c>
      <c r="F96" s="4">
        <f>IF(A96="","",VLOOKUP(A96,Taul3!$A$2:$F$102,6))</f>
        <v>3510700</v>
      </c>
    </row>
    <row r="97" spans="1:6" ht="50.1" customHeight="1" x14ac:dyDescent="0.3">
      <c r="A97">
        <f>IF(Taul4!$A$2+Taul4!$B$2+Taul4!$C$2+Taul4!$D$2+Taul4!$E$2=0,Taul3!A98,IF(Taul4!AL98=0,"",Taul4!AL98))</f>
        <v>97</v>
      </c>
      <c r="B97" t="str">
        <f>IF(A97="","",VLOOKUP(A97,Taul3!$A$2:$B$102,2))</f>
        <v>LJKM25232VX</v>
      </c>
      <c r="C97">
        <f>IF(A97="","",VLOOKUP(A97,Taul3!$A$2:$C$102,3))</f>
        <v>3510802</v>
      </c>
      <c r="D97" s="4" t="str">
        <f>IF(A97="","",VLOOKUP(A97,Taul3!$A$2:$D$102,4))</f>
        <v>Latausjakokaappi sähkölaitosmittauksella, ulkoasennus. Nimellisvirta 250A (valittavissa 160A / 200A / 250A). Lähdöt 32kpl 20A vvsk. Kotelointiluokka IP44. Jalusta JAL1800 (3510700) tilattava erikseen.</v>
      </c>
      <c r="E97" s="4" t="str">
        <f>IF(A97="","",VLOOKUP(A97,Taul3!$A$2:$E$102,5))</f>
        <v>JAL1800</v>
      </c>
      <c r="F97" s="4">
        <f>IF(A97="","",VLOOKUP(A97,Taul3!$A$2:$F$102,6))</f>
        <v>3510700</v>
      </c>
    </row>
    <row r="98" spans="1:6" ht="50.1" customHeight="1" x14ac:dyDescent="0.3">
      <c r="A98">
        <f>IF(Taul4!$A$2+Taul4!$B$2+Taul4!$C$2+Taul4!$D$2+Taul4!$E$2=0,Taul3!A99,IF(Taul4!AL99=0,"",Taul4!AL99))</f>
        <v>98</v>
      </c>
      <c r="B98" t="str">
        <f>IF(A98="","",VLOOKUP(A98,Taul3!$A$2:$B$102,2))</f>
        <v>LJKM12116X</v>
      </c>
      <c r="C98">
        <f>IF(A98="","",VLOOKUP(A98,Taul3!$A$2:$C$102,3))</f>
        <v>3510803</v>
      </c>
      <c r="D98" s="4" t="str">
        <f>IF(A98="","",VLOOKUP(A98,Taul3!$A$2:$D$102,4))</f>
        <v>Latausjakokaappi sähkölaitosmittauksella, ulkoasennus. Nimellisvirta 125A (valittavissa 80A / 100A / 125A). Lähdöt 16kpl 16A. Kotelointiluokka IP44. Jalusta JAL1400 (3500691) tilattava erikseen.</v>
      </c>
      <c r="E98" s="4" t="str">
        <f>IF(A98="","",VLOOKUP(A98,Taul3!$A$2:$E$102,5))</f>
        <v>JAL1400</v>
      </c>
      <c r="F98" s="4">
        <f>IF(A98="","",VLOOKUP(A98,Taul3!$A$2:$F$102,6))</f>
        <v>3500691</v>
      </c>
    </row>
    <row r="99" spans="1:6" ht="50.1" customHeight="1" x14ac:dyDescent="0.3">
      <c r="A99">
        <f>IF(Taul4!$A$2+Taul4!$B$2+Taul4!$C$2+Taul4!$D$2+Taul4!$E$2=0,Taul3!A100,IF(Taul4!AL100=0,"",Taul4!AL100))</f>
        <v>99</v>
      </c>
      <c r="B99" t="str">
        <f>IF(A99="","",VLOOKUP(A99,Taul3!$A$2:$B$102,2))</f>
        <v>LJKM16132X</v>
      </c>
      <c r="C99">
        <f>IF(A99="","",VLOOKUP(A99,Taul3!$A$2:$C$102,3))</f>
        <v>3510804</v>
      </c>
      <c r="D99" s="4" t="str">
        <f>IF(A99="","",VLOOKUP(A99,Taul3!$A$2:$D$102,4))</f>
        <v>Latausjakokaappi sähkölaitosmittauksella, ulkoasennus. Nimellisvirta 160A (valittavissa 100A / 125A / 160A). Lähdöt 32kpl 16A. Kotelointiluokka IP44. Jalusta JAL1800 (3510700) tilattava erikseen.</v>
      </c>
      <c r="E99" s="4" t="str">
        <f>IF(A99="","",VLOOKUP(A99,Taul3!$A$2:$E$102,5))</f>
        <v>JAL1800</v>
      </c>
      <c r="F99" s="4">
        <f>IF(A99="","",VLOOKUP(A99,Taul3!$A$2:$F$102,6))</f>
        <v>3510700</v>
      </c>
    </row>
    <row r="100" spans="1:6" ht="50.1" customHeight="1" x14ac:dyDescent="0.3">
      <c r="A100">
        <f>IF(Taul4!$A$2+Taul4!$B$2+Taul4!$C$2+Taul4!$D$2+Taul4!$E$2=0,Taul3!A101,IF(Taul4!AL101=0,"",Taul4!AL101))</f>
        <v>100</v>
      </c>
      <c r="B100" t="str">
        <f>IF(A100="","",VLOOKUP(A100,Taul3!$A$2:$B$102,2))</f>
        <v>LJKM12116VX</v>
      </c>
      <c r="C100">
        <f>IF(A100="","",VLOOKUP(A100,Taul3!$A$2:$C$102,3))</f>
        <v>3510806</v>
      </c>
      <c r="D100" s="4" t="str">
        <f>IF(A100="","",VLOOKUP(A100,Taul3!$A$2:$D$102,4))</f>
        <v>Latausjakokaappi sähkölaitosmittauksella, ulkoasennus. Nimellisvirta 125A (valittavissa 80A / 100A / 125A). Lähdöt 16kpl 16A vvsk. Kotelointiluokka IP44. Jalusta JAL1400 (3500691) tilattava erikseen.</v>
      </c>
      <c r="E100" s="4" t="str">
        <f>IF(A100="","",VLOOKUP(A100,Taul3!$A$2:$E$102,5))</f>
        <v>JAL1400</v>
      </c>
      <c r="F100" s="4">
        <f>IF(A100="","",VLOOKUP(A100,Taul3!$A$2:$F$102,6))</f>
        <v>3500691</v>
      </c>
    </row>
    <row r="101" spans="1:6" ht="50.1" customHeight="1" x14ac:dyDescent="0.3">
      <c r="A101">
        <f>IF(Taul4!$A$2+Taul4!$B$2+Taul4!$C$2+Taul4!$D$2+Taul4!$E$2=0,Taul3!A102,IF(Taul4!AL102=0,"",Taul4!AL102))</f>
        <v>101</v>
      </c>
      <c r="B101" t="str">
        <f>IF(A101="","",VLOOKUP(A101,Taul3!$A$2:$B$102,2))</f>
        <v>LJKM16132VX</v>
      </c>
      <c r="C101">
        <f>IF(A101="","",VLOOKUP(A101,Taul3!$A$2:$C$102,3))</f>
        <v>3510807</v>
      </c>
      <c r="D101" s="4" t="str">
        <f>IF(A101="","",VLOOKUP(A101,Taul3!$A$2:$D$102,4))</f>
        <v>Latausjakokaappi sähkölaitosmittauksella, ulkoasennus. Nimellisvirta 160A (valittavissa 100A / 125A / 160A). Lähdöt 32kpl 16A vvsk. Kotelointiluokka IP44. Jalusta JAL1800 (3510700) tilattava erikseen.</v>
      </c>
      <c r="E101" s="4" t="str">
        <f>IF(A101="","",VLOOKUP(A101,Taul3!$A$2:$E$102,5))</f>
        <v>JAL1800</v>
      </c>
      <c r="F101" s="4">
        <f>IF(A101="","",VLOOKUP(A101,Taul3!$A$2:$F$102,6))</f>
        <v>3510700</v>
      </c>
    </row>
    <row r="102" spans="1:6" x14ac:dyDescent="0.3">
      <c r="A102" t="str">
        <f>IF(Taul4!A103+Taul4!B103+Taul4!C103+Taul4!D103+Taul4!E103=0,IF(Taul3!A103=0,"",Taul4!AL103))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0B05-9F0D-406A-A6EE-D0006D441A4C}">
  <dimension ref="A1:AL102"/>
  <sheetViews>
    <sheetView topLeftCell="P66" workbookViewId="0">
      <selection activeCell="AF2" sqref="AF2:AL102"/>
    </sheetView>
  </sheetViews>
  <sheetFormatPr defaultRowHeight="14.4" x14ac:dyDescent="0.3"/>
  <cols>
    <col min="14" max="14" width="11" bestFit="1" customWidth="1"/>
    <col min="15" max="31" width="11" customWidth="1"/>
    <col min="32" max="32" width="12.33203125" bestFit="1" customWidth="1"/>
    <col min="33" max="33" width="13.33203125" bestFit="1" customWidth="1"/>
    <col min="34" max="34" width="12.5546875" bestFit="1" customWidth="1"/>
    <col min="35" max="35" width="11.6640625" bestFit="1" customWidth="1"/>
    <col min="36" max="36" width="12.88671875" bestFit="1" customWidth="1"/>
    <col min="37" max="37" width="15.6640625" bestFit="1" customWidth="1"/>
    <col min="38" max="38" width="11" bestFit="1" customWidth="1"/>
  </cols>
  <sheetData>
    <row r="1" spans="1:38" x14ac:dyDescent="0.3">
      <c r="A1" t="s">
        <v>240</v>
      </c>
      <c r="B1" t="s">
        <v>241</v>
      </c>
      <c r="C1" t="s">
        <v>242</v>
      </c>
      <c r="D1" t="s">
        <v>243</v>
      </c>
      <c r="E1" t="s">
        <v>244</v>
      </c>
      <c r="G1" t="s">
        <v>245</v>
      </c>
      <c r="H1" t="s">
        <v>246</v>
      </c>
      <c r="I1" t="s">
        <v>247</v>
      </c>
      <c r="J1" t="s">
        <v>243</v>
      </c>
      <c r="K1" t="s">
        <v>244</v>
      </c>
      <c r="L1" t="s">
        <v>248</v>
      </c>
      <c r="M1" t="s">
        <v>249</v>
      </c>
      <c r="N1" t="s">
        <v>250</v>
      </c>
      <c r="O1" t="s">
        <v>251</v>
      </c>
      <c r="P1" t="s">
        <v>252</v>
      </c>
      <c r="Q1" t="s">
        <v>253</v>
      </c>
      <c r="R1" t="s">
        <v>254</v>
      </c>
      <c r="S1" t="s">
        <v>255</v>
      </c>
      <c r="T1" t="s">
        <v>256</v>
      </c>
      <c r="U1" t="s">
        <v>265</v>
      </c>
      <c r="V1" t="s">
        <v>257</v>
      </c>
      <c r="W1" t="s">
        <v>258</v>
      </c>
      <c r="X1" t="s">
        <v>259</v>
      </c>
      <c r="Y1" t="s">
        <v>262</v>
      </c>
      <c r="Z1" t="s">
        <v>263</v>
      </c>
      <c r="AA1" t="s">
        <v>264</v>
      </c>
      <c r="AB1" t="s">
        <v>260</v>
      </c>
      <c r="AC1" t="s">
        <v>261</v>
      </c>
      <c r="AD1" t="s">
        <v>266</v>
      </c>
      <c r="AE1" t="s">
        <v>267</v>
      </c>
      <c r="AF1" t="s">
        <v>268</v>
      </c>
      <c r="AG1" t="s">
        <v>269</v>
      </c>
      <c r="AH1" t="s">
        <v>270</v>
      </c>
      <c r="AI1" t="s">
        <v>271</v>
      </c>
      <c r="AJ1" t="s">
        <v>272</v>
      </c>
      <c r="AK1" t="s">
        <v>273</v>
      </c>
    </row>
    <row r="2" spans="1:38" x14ac:dyDescent="0.3">
      <c r="A2" cm="1">
        <f t="array" ref="A2">_xlfn.IFS(Valintatyökalu!$E$3="Latauskeskus",1,Valintatyökalu!$E$3="Latausjakokaappi",2,Valintatyökalu!$E$3="Valitse",0)</f>
        <v>0</v>
      </c>
      <c r="B2" s="3" cm="1">
        <f t="array" ref="B2">_xlfn.IFS(Valintatyökalu!$E$5="Mittauksella",1,Valintatyökalu!$E$5="Ilman mittausta",2,Valintatyökalu!$E$5="Valitse",0)</f>
        <v>0</v>
      </c>
      <c r="C2" s="3" cm="1">
        <f t="array" ref="C2">_xlfn.IFS(Valintatyökalu!$E$7="Vikavirtasuojattu",1,Valintatyökalu!$E$7="Ilman vikavirtasuojausta",2,Valintatyökalu!$E$7="Valitse",0)</f>
        <v>0</v>
      </c>
      <c r="D2" s="3" cm="1">
        <f t="array" ref="D2">_xlfn.IFS(Valintatyökalu!$E$9="125A",1,Valintatyökalu!$E$9="160A",2,Valintatyökalu!$E$9="250A",3,Valintatyökalu!$E$9="400A",4,Valintatyökalu!$E$9="Valitse",0)</f>
        <v>0</v>
      </c>
      <c r="E2" s="3" cm="1">
        <f t="array" ref="E2">_xlfn.IFS(Valintatyökalu!$E$11="63A",1,Valintatyökalu!$E$11="40A",2,Valintatyökalu!$E$11="32A",3,Valintatyökalu!$E$11="20A",4,Valintatyökalu!$E$11="16A",5,Valintatyökalu!$E$11="Valitse",0)</f>
        <v>0</v>
      </c>
      <c r="F2" s="3"/>
      <c r="G2">
        <f>IF($B$2=0,IF($C$2=0,IF($D$2=0,IF($E$2=0,IF($A$2&gt;0,LK!A1,0),0),0),0),0)</f>
        <v>0</v>
      </c>
      <c r="H2">
        <f>IF($A$2=0,IF($C$2=0,IF($D$2=0,IF($E$2=0,IF($B$2&gt;0,MIT!A1,0),0),0),0),0)</f>
        <v>0</v>
      </c>
      <c r="I2">
        <f>IF($A$2=0,IF($B$2=0,IF($D$2=0,IF($E$2=0,IF($C$2&gt;0,VV!A1,0),0),0),0),0)</f>
        <v>0</v>
      </c>
      <c r="J2">
        <f>IF($A$2=0,IF($B$2=0,IF($C$2=0,IF($E$2=0,IF($D$2&gt;0,In!A1,0),0),0),0),0)</f>
        <v>0</v>
      </c>
      <c r="K2">
        <f>IF($A$2=0,IF($B$2=0,IF($C$2=0,IF($D$2=0,IF($E$2&gt;0,LIn!A1,0),0),0),0),0)</f>
        <v>0</v>
      </c>
      <c r="L2">
        <f>IF($C$2=0,IF($D$2=0,IF($E$2=0,IF($A$2&gt;0,IF($B$2&gt;0,'LK-MIT'!A1,0),0),0),0),0)</f>
        <v>0</v>
      </c>
      <c r="M2">
        <f>IF($B$2=0,IF($D$2=0,IF($E$2=0,IF($A$2&gt;0,IF($C$2&gt;0,'LK-VV'!A1,0),0),0),0),0)</f>
        <v>0</v>
      </c>
      <c r="N2">
        <f>IF($B$2=0,IF($C$2=0,IF($E$2=0,IF($A$2&gt;0,IF($D$2&gt;0,'LK-In'!A1,0),0),0),0),0)</f>
        <v>0</v>
      </c>
      <c r="O2">
        <f>IF($B$2=0,IF($C$2=0,IF($D$2=0,IF($A$2&gt;0,IF($E$2&gt;0,'LK-LIn'!A1,0),0),0),0),0)</f>
        <v>0</v>
      </c>
      <c r="P2">
        <f>IF($A$2=0,IF($D$2=0,IF($E$2=0,IF($B$2&gt;0,IF($C$2&gt;0,'MIT-VV'!A1,0),0),0),0),0)</f>
        <v>0</v>
      </c>
      <c r="Q2">
        <f>IF($A$2=0,IF($C$2=0,IF($E$2=0,IF($B$2&gt;0,IF($D$2&gt;0,'MIT-In'!A1,0),0),0),0),0)</f>
        <v>0</v>
      </c>
      <c r="R2">
        <f>IF($A$2=0,IF($C$2=0,IF($D$2=0,IF($B$2&gt;0,IF($E$2&gt;0,'MIT-LIn'!A1,0),0),0),0),0)</f>
        <v>0</v>
      </c>
      <c r="S2">
        <f>IF($A$2=0,IF($B$2=0,IF($E$2=0,IF($C$2&gt;0,IF($D$2&gt;0,'VV-In'!A1,0),0),0),0),0)</f>
        <v>0</v>
      </c>
      <c r="T2">
        <f>IF($A$2=0,IF($B$2=0,IF($D$2=0,IF($C$2&gt;0,IF($E$2&gt;0,'VV-LIn'!A1,0),0),0),0),0)</f>
        <v>0</v>
      </c>
      <c r="U2">
        <f>IF($A$2=0,IF($B$2=0,IF($C$2=0,IF($D$2&gt;0,IF($E$2&gt;0,'IN-LIn'!A1,0),0),0),0),0)</f>
        <v>0</v>
      </c>
      <c r="V2">
        <f>IF($D$2=0,IF($E$2=0,IF($A$2&gt;0,IF($B$2&gt;0,IF($C$2&gt;0,'LK-MIT-VV'!A1,0),0),0),0),0)</f>
        <v>0</v>
      </c>
      <c r="W2">
        <f>IF($C$2=0,IF($E$2=0,IF($A$2&gt;0,IF($B$2&gt;0,IF($D$2&gt;0,'LK-MIT-In'!A1,0),0),0),0),0)</f>
        <v>0</v>
      </c>
      <c r="X2">
        <f>IF($C$2=0,IF($D$2=0,IF($A$2&gt;0,IF($B$2&gt;0,IF($E$2&gt;0,'LK-MIT-LIn'!A1,0),0),0),0),0)</f>
        <v>0</v>
      </c>
      <c r="Y2">
        <f>IF($B$2=0,IF($E$2=0,IF($A$2&gt;0,IF($C$2&gt;0,IF($D$2&gt;0,'LK-VV-In'!A1,0),0),0),0),0)</f>
        <v>0</v>
      </c>
      <c r="Z2">
        <f>IF($B$2=0,IF($D$2=0,IF($A$2&gt;0,IF($C$2&gt;0,IF($E$2&gt;0,'LK-VV-LIn'!A1,0),0),0),0),0)</f>
        <v>0</v>
      </c>
      <c r="AA2">
        <f>IF($B$2=0,IF($C$2=0,IF($A$2&gt;0,IF($D$2&gt;0,IF($E$2&gt;0,'LK-In-LIn'!A1,0),0),0),0),0)</f>
        <v>0</v>
      </c>
      <c r="AB2">
        <f>IF($A$2=0,IF($E$2=0,IF($B$2&gt;0,IF($C$2&gt;0,IF($D$2&gt;0,'MIT-VV-In'!A1,0),0),0),0),0)</f>
        <v>0</v>
      </c>
      <c r="AC2">
        <f>IF($A$2=0,IF($D$2=0,IF($B$2&gt;0,IF($C$2&gt;0,IF($E$2&gt;0,'MIT-VV-LIn'!A1,0),0),0),0),0)</f>
        <v>0</v>
      </c>
      <c r="AD2">
        <f>IF($A$2=0,IF($C$2=0,IF($B$2&gt;0,IF($D$2&gt;0,IF($E$2&gt;0,'MIT-In-LIn'!A1,0),0),0),0),0)</f>
        <v>0</v>
      </c>
      <c r="AE2">
        <f>IF($A$2=0,IF($B$2=0,IF($C$2&gt;0,IF($D$2&gt;0,IF($E$2&gt;0,'VV-In-LIn'!A1,0),0),0),0),0)</f>
        <v>0</v>
      </c>
      <c r="AF2">
        <f>IF($E$2=0,IF($A$2&gt;0,IF($B$2&gt;0,IF($C$2&gt;0,IF($D$2&gt;0,'LK-MIT-VV-In'!A1,0),0),0),0),0)</f>
        <v>0</v>
      </c>
      <c r="AG2">
        <f>IF($D$2=0,IF($A$2&gt;0,IF($B$2&gt;0,IF($C$2&gt;0,IF($E$2&gt;0,'LK-MIT-VV-LIn'!A1,0),0),0),0),0)</f>
        <v>0</v>
      </c>
      <c r="AH2">
        <f>IF($C$2=0,IF($A$2&gt;0,IF($B$2&gt;0,IF($D$2&gt;0,IF($E$2&gt;0,'LK-MIT-In-LIn'!A1,0),0),0),0),0)</f>
        <v>0</v>
      </c>
      <c r="AI2">
        <f>IF($B$2=0,IF($A$2&gt;0,IF($C$2&gt;0,IF($D$2&gt;0,IF($E$2&gt;0,'LK-VV-In-LIn'!A1,0),0),0),0),0)</f>
        <v>0</v>
      </c>
      <c r="AJ2">
        <f>IF($A$2=0,IF($B$2&gt;0,IF($C$2&gt;0,IF($D$2&gt;0,IF($E$2&gt;0,'MIT-VV-In-LIn'!A1,0),0),0),0),0)</f>
        <v>0</v>
      </c>
      <c r="AK2">
        <f>IF($A$2&gt;0,IF($B$2&gt;0,IF($C$2&gt;0,IF($D$2&gt;0,IF($E$2&gt;0,'LK-MIT-VV-In-LIn'!A1,0),0),0),0),0)</f>
        <v>0</v>
      </c>
      <c r="AL2">
        <f>SUM(G2:AK2)</f>
        <v>0</v>
      </c>
    </row>
    <row r="3" spans="1:38" x14ac:dyDescent="0.3">
      <c r="G3">
        <f>IF($B$2=0,IF($C$2=0,IF($D$2=0,IF($E$2=0,IF($A$2&gt;0,LK!A2,0),0),0),0),0)</f>
        <v>0</v>
      </c>
      <c r="H3">
        <f>IF($A$2=0,IF($C$2=0,IF($D$2=0,IF($E$2=0,IF($B$2&gt;0,MIT!A2,0),0),0),0),0)</f>
        <v>0</v>
      </c>
      <c r="I3">
        <f>IF($A$2=0,IF($B$2=0,IF($D$2=0,IF($E$2=0,IF($C$2&gt;0,VV!A2,0),0),0),0),0)</f>
        <v>0</v>
      </c>
      <c r="J3">
        <f>IF($A$2=0,IF($B$2=0,IF($C$2=0,IF($E$2=0,IF($D$2&gt;0,In!A2,0),0),0),0),0)</f>
        <v>0</v>
      </c>
      <c r="K3">
        <f>IF($A$2=0,IF($B$2=0,IF($C$2=0,IF($D$2=0,IF($E$2&gt;0,LIn!A2,0),0),0),0),0)</f>
        <v>0</v>
      </c>
      <c r="L3">
        <f>IF($C$2=0,IF($D$2=0,IF($E$2=0,IF($A$2&gt;0,IF($B$2&gt;0,'LK-MIT'!A2,0),0),0),0),0)</f>
        <v>0</v>
      </c>
      <c r="M3">
        <f>IF($B$2=0,IF($D$2=0,IF($E$2=0,IF($A$2&gt;0,IF($C$2&gt;0,'LK-VV'!A2,0),0),0),0),0)</f>
        <v>0</v>
      </c>
      <c r="N3">
        <f>IF($B$2=0,IF($C$2=0,IF($E$2=0,IF($A$2&gt;0,IF($D$2&gt;0,'LK-In'!A2,0),0),0),0),0)</f>
        <v>0</v>
      </c>
      <c r="O3">
        <f>IF($B$2=0,IF($C$2=0,IF($D$2=0,IF($A$2&gt;0,IF($E$2&gt;0,'LK-LIn'!A2,0),0),0),0),0)</f>
        <v>0</v>
      </c>
      <c r="P3">
        <f>IF($A$2=0,IF($D$2=0,IF($E$2=0,IF($B$2&gt;0,IF($C$2&gt;0,'MIT-VV'!A2,0),0),0),0),0)</f>
        <v>0</v>
      </c>
      <c r="Q3">
        <f>IF($A$2=0,IF($C$2=0,IF($E$2=0,IF($B$2&gt;0,IF($D$2&gt;0,'MIT-In'!A2,0),0),0),0),0)</f>
        <v>0</v>
      </c>
      <c r="R3">
        <f>IF($A$2=0,IF($C$2=0,IF($D$2=0,IF($B$2&gt;0,IF($E$2&gt;0,'MIT-LIn'!A2,0),0),0),0),0)</f>
        <v>0</v>
      </c>
      <c r="S3">
        <f>IF($A$2=0,IF($B$2=0,IF($E$2=0,IF($C$2&gt;0,IF($D$2&gt;0,'VV-In'!A2,0),0),0),0),0)</f>
        <v>0</v>
      </c>
      <c r="T3">
        <f>IF($A$2=0,IF($B$2=0,IF($D$2=0,IF($C$2&gt;0,IF($E$2&gt;0,'VV-LIn'!A2,0),0),0),0),0)</f>
        <v>0</v>
      </c>
      <c r="U3">
        <f>IF($A$2=0,IF($B$2=0,IF($C$2=0,IF($D$2&gt;0,IF($E$2&gt;0,'IN-LIn'!A2,0),0),0),0),0)</f>
        <v>0</v>
      </c>
      <c r="V3">
        <f>IF($D$2=0,IF($E$2=0,IF($A$2&gt;0,IF($B$2&gt;0,IF($C$2&gt;0,'LK-MIT-VV'!A2,0),0),0),0),0)</f>
        <v>0</v>
      </c>
      <c r="W3">
        <f>IF($C$2=0,IF($E$2=0,IF($A$2&gt;0,IF($B$2&gt;0,IF($D$2&gt;0,'LK-MIT-In'!A2,0),0),0),0),0)</f>
        <v>0</v>
      </c>
      <c r="X3">
        <f>IF($C$2=0,IF($D$2=0,IF($A$2&gt;0,IF($B$2&gt;0,IF($E$2&gt;0,'LK-MIT-LIn'!A2,0),0),0),0),0)</f>
        <v>0</v>
      </c>
      <c r="Y3">
        <f>IF($B$2=0,IF($E$2=0,IF($A$2&gt;0,IF($C$2&gt;0,IF($D$2&gt;0,'LK-VV-In'!A2,0),0),0),0),0)</f>
        <v>0</v>
      </c>
      <c r="Z3">
        <f>IF($B$2=0,IF($D$2=0,IF($A$2&gt;0,IF($C$2&gt;0,IF($E$2&gt;0,'LK-VV-LIn'!A2,0),0),0),0),0)</f>
        <v>0</v>
      </c>
      <c r="AA3">
        <f>IF($B$2=0,IF($C$2=0,IF($A$2&gt;0,IF($D$2&gt;0,IF($E$2&gt;0,'LK-In-LIn'!A2,0),0),0),0),0)</f>
        <v>0</v>
      </c>
      <c r="AB3">
        <f>IF($A$2=0,IF($E$2=0,IF($B$2&gt;0,IF($C$2&gt;0,IF($D$2&gt;0,'MIT-VV-In'!A2,0),0),0),0),0)</f>
        <v>0</v>
      </c>
      <c r="AC3">
        <f>IF($A$2=0,IF($D$2=0,IF($B$2&gt;0,IF($C$2&gt;0,IF($E$2&gt;0,'MIT-VV-LIn'!A2,0),0),0),0),0)</f>
        <v>0</v>
      </c>
      <c r="AD3">
        <f>IF($A$2=0,IF($C$2=0,IF($B$2&gt;0,IF($D$2&gt;0,IF($E$2&gt;0,'MIT-In-LIn'!A2,0),0),0),0),0)</f>
        <v>0</v>
      </c>
      <c r="AE3">
        <f>IF($A$2=0,IF($B$2=0,IF($C$2&gt;0,IF($D$2&gt;0,IF($E$2&gt;0,'VV-In-LIn'!A2,0),0),0),0),0)</f>
        <v>0</v>
      </c>
      <c r="AF3">
        <f>IF($E$2=0,IF($A$2&gt;0,IF($B$2&gt;0,IF($C$2&gt;0,IF($D$2&gt;0,'LK-MIT-VV-In'!A2,0),0),0),0),0)</f>
        <v>0</v>
      </c>
      <c r="AG3">
        <f>IF($D$2=0,IF($A$2&gt;0,IF($B$2&gt;0,IF($C$2&gt;0,IF($E$2&gt;0,'LK-MIT-VV-LIn'!A2,0),0),0),0),0)</f>
        <v>0</v>
      </c>
      <c r="AH3">
        <f>IF($C$2=0,IF($A$2&gt;0,IF($B$2&gt;0,IF($D$2&gt;0,IF($E$2&gt;0,'LK-MIT-In-LIn'!A2,0),0),0),0),0)</f>
        <v>0</v>
      </c>
      <c r="AI3">
        <f>IF($B$2=0,IF($A$2&gt;0,IF($C$2&gt;0,IF($D$2&gt;0,IF($E$2&gt;0,'LK-VV-In-LIn'!A2,0),0),0),0),0)</f>
        <v>0</v>
      </c>
      <c r="AJ3">
        <f>IF($A$2=0,IF($B$2&gt;0,IF($C$2&gt;0,IF($D$2&gt;0,IF($E$2&gt;0,'MIT-VV-In-LIn'!A2,0),0),0),0),0)</f>
        <v>0</v>
      </c>
      <c r="AK3">
        <f>IF($A$2&gt;0,IF($B$2&gt;0,IF($C$2&gt;0,IF($D$2&gt;0,IF($E$2&gt;0,'LK-MIT-VV-In-LIn'!A2,0),0),0),0),0)</f>
        <v>0</v>
      </c>
      <c r="AL3">
        <f t="shared" ref="AL3:AL66" si="0">SUM(G3:AK3)</f>
        <v>0</v>
      </c>
    </row>
    <row r="4" spans="1:38" x14ac:dyDescent="0.3">
      <c r="G4">
        <f>IF($B$2=0,IF($C$2=0,IF($D$2=0,IF($E$2=0,IF($A$2&gt;0,LK!A3,0),0),0),0),0)</f>
        <v>0</v>
      </c>
      <c r="H4">
        <f>IF($A$2=0,IF($C$2=0,IF($D$2=0,IF($E$2=0,IF($B$2&gt;0,MIT!A3,0),0),0),0),0)</f>
        <v>0</v>
      </c>
      <c r="I4">
        <f>IF($A$2=0,IF($B$2=0,IF($D$2=0,IF($E$2=0,IF($C$2&gt;0,VV!A3,0),0),0),0),0)</f>
        <v>0</v>
      </c>
      <c r="J4">
        <f>IF($A$2=0,IF($B$2=0,IF($C$2=0,IF($E$2=0,IF($D$2&gt;0,In!A3,0),0),0),0),0)</f>
        <v>0</v>
      </c>
      <c r="K4">
        <f>IF($A$2=0,IF($B$2=0,IF($C$2=0,IF($D$2=0,IF($E$2&gt;0,LIn!A3,0),0),0),0),0)</f>
        <v>0</v>
      </c>
      <c r="L4">
        <f>IF($C$2=0,IF($D$2=0,IF($E$2=0,IF($A$2&gt;0,IF($B$2&gt;0,'LK-MIT'!A3,0),0),0),0),0)</f>
        <v>0</v>
      </c>
      <c r="M4">
        <f>IF($B$2=0,IF($D$2=0,IF($E$2=0,IF($A$2&gt;0,IF($C$2&gt;0,'LK-VV'!A3,0),0),0),0),0)</f>
        <v>0</v>
      </c>
      <c r="N4">
        <f>IF($B$2=0,IF($C$2=0,IF($E$2=0,IF($A$2&gt;0,IF($D$2&gt;0,'LK-In'!A3,0),0),0),0),0)</f>
        <v>0</v>
      </c>
      <c r="O4">
        <f>IF($B$2=0,IF($C$2=0,IF($D$2=0,IF($A$2&gt;0,IF($E$2&gt;0,'LK-LIn'!A3,0),0),0),0),0)</f>
        <v>0</v>
      </c>
      <c r="P4">
        <f>IF($A$2=0,IF($D$2=0,IF($E$2=0,IF($B$2&gt;0,IF($C$2&gt;0,'MIT-VV'!A3,0),0),0),0),0)</f>
        <v>0</v>
      </c>
      <c r="Q4">
        <f>IF($A$2=0,IF($C$2=0,IF($E$2=0,IF($B$2&gt;0,IF($D$2&gt;0,'MIT-In'!A3,0),0),0),0),0)</f>
        <v>0</v>
      </c>
      <c r="R4">
        <f>IF($A$2=0,IF($C$2=0,IF($D$2=0,IF($B$2&gt;0,IF($E$2&gt;0,'MIT-LIn'!A3,0),0),0),0),0)</f>
        <v>0</v>
      </c>
      <c r="S4">
        <f>IF($A$2=0,IF($B$2=0,IF($E$2=0,IF($C$2&gt;0,IF($D$2&gt;0,'VV-In'!A3,0),0),0),0),0)</f>
        <v>0</v>
      </c>
      <c r="T4">
        <f>IF($A$2=0,IF($B$2=0,IF($D$2=0,IF($C$2&gt;0,IF($E$2&gt;0,'VV-LIn'!A3,0),0),0),0),0)</f>
        <v>0</v>
      </c>
      <c r="U4">
        <f>IF($A$2=0,IF($B$2=0,IF($C$2=0,IF($D$2&gt;0,IF($E$2&gt;0,'IN-LIn'!A3,0),0),0),0),0)</f>
        <v>0</v>
      </c>
      <c r="V4">
        <f>IF($D$2=0,IF($E$2=0,IF($A$2&gt;0,IF($B$2&gt;0,IF($C$2&gt;0,'LK-MIT-VV'!A3,0),0),0),0),0)</f>
        <v>0</v>
      </c>
      <c r="W4">
        <f>IF($C$2=0,IF($E$2=0,IF($A$2&gt;0,IF($B$2&gt;0,IF($D$2&gt;0,'LK-MIT-In'!A3,0),0),0),0),0)</f>
        <v>0</v>
      </c>
      <c r="X4">
        <f>IF($C$2=0,IF($D$2=0,IF($A$2&gt;0,IF($B$2&gt;0,IF($E$2&gt;0,'LK-MIT-LIn'!A3,0),0),0),0),0)</f>
        <v>0</v>
      </c>
      <c r="Y4">
        <f>IF($B$2=0,IF($E$2=0,IF($A$2&gt;0,IF($C$2&gt;0,IF($D$2&gt;0,'LK-VV-In'!A3,0),0),0),0),0)</f>
        <v>0</v>
      </c>
      <c r="Z4">
        <f>IF($B$2=0,IF($D$2=0,IF($A$2&gt;0,IF($C$2&gt;0,IF($E$2&gt;0,'LK-VV-LIn'!A3,0),0),0),0),0)</f>
        <v>0</v>
      </c>
      <c r="AA4">
        <f>IF($B$2=0,IF($C$2=0,IF($A$2&gt;0,IF($D$2&gt;0,IF($E$2&gt;0,'LK-In-LIn'!A3,0),0),0),0),0)</f>
        <v>0</v>
      </c>
      <c r="AB4">
        <f>IF($A$2=0,IF($E$2=0,IF($B$2&gt;0,IF($C$2&gt;0,IF($D$2&gt;0,'MIT-VV-In'!A3,0),0),0),0),0)</f>
        <v>0</v>
      </c>
      <c r="AC4">
        <f>IF($A$2=0,IF($D$2=0,IF($B$2&gt;0,IF($C$2&gt;0,IF($E$2&gt;0,'MIT-VV-LIn'!A3,0),0),0),0),0)</f>
        <v>0</v>
      </c>
      <c r="AD4">
        <f>IF($A$2=0,IF($C$2=0,IF($B$2&gt;0,IF($D$2&gt;0,IF($E$2&gt;0,'MIT-In-LIn'!A3,0),0),0),0),0)</f>
        <v>0</v>
      </c>
      <c r="AE4">
        <f>IF($A$2=0,IF($B$2=0,IF($C$2&gt;0,IF($D$2&gt;0,IF($E$2&gt;0,'VV-In-LIn'!A3,0),0),0),0),0)</f>
        <v>0</v>
      </c>
      <c r="AF4">
        <f>IF($E$2=0,IF($A$2&gt;0,IF($B$2&gt;0,IF($C$2&gt;0,IF($D$2&gt;0,'LK-MIT-VV-In'!A3,0),0),0),0),0)</f>
        <v>0</v>
      </c>
      <c r="AG4">
        <f>IF($D$2=0,IF($A$2&gt;0,IF($B$2&gt;0,IF($C$2&gt;0,IF($E$2&gt;0,'LK-MIT-VV-LIn'!A3,0),0),0),0),0)</f>
        <v>0</v>
      </c>
      <c r="AH4">
        <f>IF($C$2=0,IF($A$2&gt;0,IF($B$2&gt;0,IF($D$2&gt;0,IF($E$2&gt;0,'LK-MIT-In-LIn'!A3,0),0),0),0),0)</f>
        <v>0</v>
      </c>
      <c r="AI4">
        <f>IF($B$2=0,IF($A$2&gt;0,IF($C$2&gt;0,IF($D$2&gt;0,IF($E$2&gt;0,'LK-VV-In-LIn'!A3,0),0),0),0),0)</f>
        <v>0</v>
      </c>
      <c r="AJ4">
        <f>IF($A$2=0,IF($B$2&gt;0,IF($C$2&gt;0,IF($D$2&gt;0,IF($E$2&gt;0,'MIT-VV-In-LIn'!A3,0),0),0),0),0)</f>
        <v>0</v>
      </c>
      <c r="AK4">
        <f>IF($A$2&gt;0,IF($B$2&gt;0,IF($C$2&gt;0,IF($D$2&gt;0,IF($E$2&gt;0,'LK-MIT-VV-In-LIn'!A3,0),0),0),0),0)</f>
        <v>0</v>
      </c>
      <c r="AL4">
        <f t="shared" si="0"/>
        <v>0</v>
      </c>
    </row>
    <row r="5" spans="1:38" x14ac:dyDescent="0.3">
      <c r="G5">
        <f>IF($B$2=0,IF($C$2=0,IF($D$2=0,IF($E$2=0,IF($A$2&gt;0,LK!A4,0),0),0),0),0)</f>
        <v>0</v>
      </c>
      <c r="H5">
        <f>IF($A$2=0,IF($C$2=0,IF($D$2=0,IF($E$2=0,IF($B$2&gt;0,MIT!A4,0),0),0),0),0)</f>
        <v>0</v>
      </c>
      <c r="I5">
        <f>IF($A$2=0,IF($B$2=0,IF($D$2=0,IF($E$2=0,IF($C$2&gt;0,VV!A4,0),0),0),0),0)</f>
        <v>0</v>
      </c>
      <c r="J5">
        <f>IF($A$2=0,IF($B$2=0,IF($C$2=0,IF($E$2=0,IF($D$2&gt;0,In!A4,0),0),0),0),0)</f>
        <v>0</v>
      </c>
      <c r="K5">
        <f>IF($A$2=0,IF($B$2=0,IF($C$2=0,IF($D$2=0,IF($E$2&gt;0,LIn!A4,0),0),0),0),0)</f>
        <v>0</v>
      </c>
      <c r="L5">
        <f>IF($C$2=0,IF($D$2=0,IF($E$2=0,IF($A$2&gt;0,IF($B$2&gt;0,'LK-MIT'!A4,0),0),0),0),0)</f>
        <v>0</v>
      </c>
      <c r="M5">
        <f>IF($B$2=0,IF($D$2=0,IF($E$2=0,IF($A$2&gt;0,IF($C$2&gt;0,'LK-VV'!A4,0),0),0),0),0)</f>
        <v>0</v>
      </c>
      <c r="N5">
        <f>IF($B$2=0,IF($C$2=0,IF($E$2=0,IF($A$2&gt;0,IF($D$2&gt;0,'LK-In'!A4,0),0),0),0),0)</f>
        <v>0</v>
      </c>
      <c r="O5">
        <f>IF($B$2=0,IF($C$2=0,IF($D$2=0,IF($A$2&gt;0,IF($E$2&gt;0,'LK-LIn'!A4,0),0),0),0),0)</f>
        <v>0</v>
      </c>
      <c r="P5">
        <f>IF($A$2=0,IF($D$2=0,IF($E$2=0,IF($B$2&gt;0,IF($C$2&gt;0,'MIT-VV'!A4,0),0),0),0),0)</f>
        <v>0</v>
      </c>
      <c r="Q5">
        <f>IF($A$2=0,IF($C$2=0,IF($E$2=0,IF($B$2&gt;0,IF($D$2&gt;0,'MIT-In'!A4,0),0),0),0),0)</f>
        <v>0</v>
      </c>
      <c r="R5">
        <f>IF($A$2=0,IF($C$2=0,IF($D$2=0,IF($B$2&gt;0,IF($E$2&gt;0,'MIT-LIn'!A4,0),0),0),0),0)</f>
        <v>0</v>
      </c>
      <c r="S5">
        <f>IF($A$2=0,IF($B$2=0,IF($E$2=0,IF($C$2&gt;0,IF($D$2&gt;0,'VV-In'!A4,0),0),0),0),0)</f>
        <v>0</v>
      </c>
      <c r="T5">
        <f>IF($A$2=0,IF($B$2=0,IF($D$2=0,IF($C$2&gt;0,IF($E$2&gt;0,'VV-LIn'!A4,0),0),0),0),0)</f>
        <v>0</v>
      </c>
      <c r="U5">
        <f>IF($A$2=0,IF($B$2=0,IF($C$2=0,IF($D$2&gt;0,IF($E$2&gt;0,'IN-LIn'!A4,0),0),0),0),0)</f>
        <v>0</v>
      </c>
      <c r="V5">
        <f>IF($D$2=0,IF($E$2=0,IF($A$2&gt;0,IF($B$2&gt;0,IF($C$2&gt;0,'LK-MIT-VV'!A4,0),0),0),0),0)</f>
        <v>0</v>
      </c>
      <c r="W5">
        <f>IF($C$2=0,IF($E$2=0,IF($A$2&gt;0,IF($B$2&gt;0,IF($D$2&gt;0,'LK-MIT-In'!A4,0),0),0),0),0)</f>
        <v>0</v>
      </c>
      <c r="X5">
        <f>IF($C$2=0,IF($D$2=0,IF($A$2&gt;0,IF($B$2&gt;0,IF($E$2&gt;0,'LK-MIT-LIn'!A4,0),0),0),0),0)</f>
        <v>0</v>
      </c>
      <c r="Y5">
        <f>IF($B$2=0,IF($E$2=0,IF($A$2&gt;0,IF($C$2&gt;0,IF($D$2&gt;0,'LK-VV-In'!A4,0),0),0),0),0)</f>
        <v>0</v>
      </c>
      <c r="Z5">
        <f>IF($B$2=0,IF($D$2=0,IF($A$2&gt;0,IF($C$2&gt;0,IF($E$2&gt;0,'LK-VV-LIn'!A4,0),0),0),0),0)</f>
        <v>0</v>
      </c>
      <c r="AA5">
        <f>IF($B$2=0,IF($C$2=0,IF($A$2&gt;0,IF($D$2&gt;0,IF($E$2&gt;0,'LK-In-LIn'!A4,0),0),0),0),0)</f>
        <v>0</v>
      </c>
      <c r="AB5">
        <f>IF($A$2=0,IF($E$2=0,IF($B$2&gt;0,IF($C$2&gt;0,IF($D$2&gt;0,'MIT-VV-In'!A4,0),0),0),0),0)</f>
        <v>0</v>
      </c>
      <c r="AC5">
        <f>IF($A$2=0,IF($D$2=0,IF($B$2&gt;0,IF($C$2&gt;0,IF($E$2&gt;0,'MIT-VV-LIn'!A4,0),0),0),0),0)</f>
        <v>0</v>
      </c>
      <c r="AD5">
        <f>IF($A$2=0,IF($C$2=0,IF($B$2&gt;0,IF($D$2&gt;0,IF($E$2&gt;0,'MIT-In-LIn'!A4,0),0),0),0),0)</f>
        <v>0</v>
      </c>
      <c r="AE5">
        <f>IF($A$2=0,IF($B$2=0,IF($C$2&gt;0,IF($D$2&gt;0,IF($E$2&gt;0,'VV-In-LIn'!A4,0),0),0),0),0)</f>
        <v>0</v>
      </c>
      <c r="AF5">
        <f>IF($E$2=0,IF($A$2&gt;0,IF($B$2&gt;0,IF($C$2&gt;0,IF($D$2&gt;0,'LK-MIT-VV-In'!A4,0),0),0),0),0)</f>
        <v>0</v>
      </c>
      <c r="AG5">
        <f>IF($D$2=0,IF($A$2&gt;0,IF($B$2&gt;0,IF($C$2&gt;0,IF($E$2&gt;0,'LK-MIT-VV-LIn'!A4,0),0),0),0),0)</f>
        <v>0</v>
      </c>
      <c r="AH5">
        <f>IF($C$2=0,IF($A$2&gt;0,IF($B$2&gt;0,IF($D$2&gt;0,IF($E$2&gt;0,'LK-MIT-In-LIn'!A4,0),0),0),0),0)</f>
        <v>0</v>
      </c>
      <c r="AI5">
        <f>IF($B$2=0,IF($A$2&gt;0,IF($C$2&gt;0,IF($D$2&gt;0,IF($E$2&gt;0,'LK-VV-In-LIn'!A4,0),0),0),0),0)</f>
        <v>0</v>
      </c>
      <c r="AJ5">
        <f>IF($A$2=0,IF($B$2&gt;0,IF($C$2&gt;0,IF($D$2&gt;0,IF($E$2&gt;0,'MIT-VV-In-LIn'!A4,0),0),0),0),0)</f>
        <v>0</v>
      </c>
      <c r="AK5">
        <f>IF($A$2&gt;0,IF($B$2&gt;0,IF($C$2&gt;0,IF($D$2&gt;0,IF($E$2&gt;0,'LK-MIT-VV-In-LIn'!A4,0),0),0),0),0)</f>
        <v>0</v>
      </c>
      <c r="AL5">
        <f t="shared" si="0"/>
        <v>0</v>
      </c>
    </row>
    <row r="6" spans="1:38" x14ac:dyDescent="0.3">
      <c r="G6">
        <f>IF($B$2=0,IF($C$2=0,IF($D$2=0,IF($E$2=0,IF($A$2&gt;0,LK!A5,0),0),0),0),0)</f>
        <v>0</v>
      </c>
      <c r="H6">
        <f>IF($A$2=0,IF($C$2=0,IF($D$2=0,IF($E$2=0,IF($B$2&gt;0,MIT!A5,0),0),0),0),0)</f>
        <v>0</v>
      </c>
      <c r="I6">
        <f>IF($A$2=0,IF($B$2=0,IF($D$2=0,IF($E$2=0,IF($C$2&gt;0,VV!A5,0),0),0),0),0)</f>
        <v>0</v>
      </c>
      <c r="J6">
        <f>IF($A$2=0,IF($B$2=0,IF($C$2=0,IF($E$2=0,IF($D$2&gt;0,In!A5,0),0),0),0),0)</f>
        <v>0</v>
      </c>
      <c r="K6">
        <f>IF($A$2=0,IF($B$2=0,IF($C$2=0,IF($D$2=0,IF($E$2&gt;0,LIn!A5,0),0),0),0),0)</f>
        <v>0</v>
      </c>
      <c r="L6">
        <f>IF($C$2=0,IF($D$2=0,IF($E$2=0,IF($A$2&gt;0,IF($B$2&gt;0,'LK-MIT'!A5,0),0),0),0),0)</f>
        <v>0</v>
      </c>
      <c r="M6">
        <f>IF($B$2=0,IF($D$2=0,IF($E$2=0,IF($A$2&gt;0,IF($C$2&gt;0,'LK-VV'!A5,0),0),0),0),0)</f>
        <v>0</v>
      </c>
      <c r="N6">
        <f>IF($B$2=0,IF($C$2=0,IF($E$2=0,IF($A$2&gt;0,IF($D$2&gt;0,'LK-In'!A5,0),0),0),0),0)</f>
        <v>0</v>
      </c>
      <c r="O6">
        <f>IF($B$2=0,IF($C$2=0,IF($D$2=0,IF($A$2&gt;0,IF($E$2&gt;0,'LK-LIn'!A5,0),0),0),0),0)</f>
        <v>0</v>
      </c>
      <c r="P6">
        <f>IF($A$2=0,IF($D$2=0,IF($E$2=0,IF($B$2&gt;0,IF($C$2&gt;0,'MIT-VV'!A5,0),0),0),0),0)</f>
        <v>0</v>
      </c>
      <c r="Q6">
        <f>IF($A$2=0,IF($C$2=0,IF($E$2=0,IF($B$2&gt;0,IF($D$2&gt;0,'MIT-In'!A5,0),0),0),0),0)</f>
        <v>0</v>
      </c>
      <c r="R6">
        <f>IF($A$2=0,IF($C$2=0,IF($D$2=0,IF($B$2&gt;0,IF($E$2&gt;0,'MIT-LIn'!A5,0),0),0),0),0)</f>
        <v>0</v>
      </c>
      <c r="S6">
        <f>IF($A$2=0,IF($B$2=0,IF($E$2=0,IF($C$2&gt;0,IF($D$2&gt;0,'VV-In'!A5,0),0),0),0),0)</f>
        <v>0</v>
      </c>
      <c r="T6">
        <f>IF($A$2=0,IF($B$2=0,IF($D$2=0,IF($C$2&gt;0,IF($E$2&gt;0,'VV-LIn'!A5,0),0),0),0),0)</f>
        <v>0</v>
      </c>
      <c r="U6">
        <f>IF($A$2=0,IF($B$2=0,IF($C$2=0,IF($D$2&gt;0,IF($E$2&gt;0,'IN-LIn'!A5,0),0),0),0),0)</f>
        <v>0</v>
      </c>
      <c r="V6">
        <f>IF($D$2=0,IF($E$2=0,IF($A$2&gt;0,IF($B$2&gt;0,IF($C$2&gt;0,'LK-MIT-VV'!A5,0),0),0),0),0)</f>
        <v>0</v>
      </c>
      <c r="W6">
        <f>IF($C$2=0,IF($E$2=0,IF($A$2&gt;0,IF($B$2&gt;0,IF($D$2&gt;0,'LK-MIT-In'!A5,0),0),0),0),0)</f>
        <v>0</v>
      </c>
      <c r="X6">
        <f>IF($C$2=0,IF($D$2=0,IF($A$2&gt;0,IF($B$2&gt;0,IF($E$2&gt;0,'LK-MIT-LIn'!A5,0),0),0),0),0)</f>
        <v>0</v>
      </c>
      <c r="Y6">
        <f>IF($B$2=0,IF($E$2=0,IF($A$2&gt;0,IF($C$2&gt;0,IF($D$2&gt;0,'LK-VV-In'!A5,0),0),0),0),0)</f>
        <v>0</v>
      </c>
      <c r="Z6">
        <f>IF($B$2=0,IF($D$2=0,IF($A$2&gt;0,IF($C$2&gt;0,IF($E$2&gt;0,'LK-VV-LIn'!A5,0),0),0),0),0)</f>
        <v>0</v>
      </c>
      <c r="AA6">
        <f>IF($B$2=0,IF($C$2=0,IF($A$2&gt;0,IF($D$2&gt;0,IF($E$2&gt;0,'LK-In-LIn'!A5,0),0),0),0),0)</f>
        <v>0</v>
      </c>
      <c r="AB6">
        <f>IF($A$2=0,IF($E$2=0,IF($B$2&gt;0,IF($C$2&gt;0,IF($D$2&gt;0,'MIT-VV-In'!A5,0),0),0),0),0)</f>
        <v>0</v>
      </c>
      <c r="AC6">
        <f>IF($A$2=0,IF($D$2=0,IF($B$2&gt;0,IF($C$2&gt;0,IF($E$2&gt;0,'MIT-VV-LIn'!A5,0),0),0),0),0)</f>
        <v>0</v>
      </c>
      <c r="AD6">
        <f>IF($A$2=0,IF($C$2=0,IF($B$2&gt;0,IF($D$2&gt;0,IF($E$2&gt;0,'MIT-In-LIn'!A5,0),0),0),0),0)</f>
        <v>0</v>
      </c>
      <c r="AE6">
        <f>IF($A$2=0,IF($B$2=0,IF($C$2&gt;0,IF($D$2&gt;0,IF($E$2&gt;0,'VV-In-LIn'!A5,0),0),0),0),0)</f>
        <v>0</v>
      </c>
      <c r="AF6">
        <f>IF($E$2=0,IF($A$2&gt;0,IF($B$2&gt;0,IF($C$2&gt;0,IF($D$2&gt;0,'LK-MIT-VV-In'!A5,0),0),0),0),0)</f>
        <v>0</v>
      </c>
      <c r="AG6">
        <f>IF($D$2=0,IF($A$2&gt;0,IF($B$2&gt;0,IF($C$2&gt;0,IF($E$2&gt;0,'LK-MIT-VV-LIn'!A5,0),0),0),0),0)</f>
        <v>0</v>
      </c>
      <c r="AH6">
        <f>IF($C$2=0,IF($A$2&gt;0,IF($B$2&gt;0,IF($D$2&gt;0,IF($E$2&gt;0,'LK-MIT-In-LIn'!A5,0),0),0),0),0)</f>
        <v>0</v>
      </c>
      <c r="AI6">
        <f>IF($B$2=0,IF($A$2&gt;0,IF($C$2&gt;0,IF($D$2&gt;0,IF($E$2&gt;0,'LK-VV-In-LIn'!A5,0),0),0),0),0)</f>
        <v>0</v>
      </c>
      <c r="AJ6">
        <f>IF($A$2=0,IF($B$2&gt;0,IF($C$2&gt;0,IF($D$2&gt;0,IF($E$2&gt;0,'MIT-VV-In-LIn'!A5,0),0),0),0),0)</f>
        <v>0</v>
      </c>
      <c r="AK6">
        <f>IF($A$2&gt;0,IF($B$2&gt;0,IF($C$2&gt;0,IF($D$2&gt;0,IF($E$2&gt;0,'LK-MIT-VV-In-LIn'!A5,0),0),0),0),0)</f>
        <v>0</v>
      </c>
      <c r="AL6">
        <f t="shared" si="0"/>
        <v>0</v>
      </c>
    </row>
    <row r="7" spans="1:38" x14ac:dyDescent="0.3">
      <c r="G7">
        <f>IF($B$2=0,IF($C$2=0,IF($D$2=0,IF($E$2=0,IF($A$2&gt;0,LK!A6,0),0),0),0),0)</f>
        <v>0</v>
      </c>
      <c r="H7">
        <f>IF($A$2=0,IF($C$2=0,IF($D$2=0,IF($E$2=0,IF($B$2&gt;0,MIT!A6,0),0),0),0),0)</f>
        <v>0</v>
      </c>
      <c r="I7">
        <f>IF($A$2=0,IF($B$2=0,IF($D$2=0,IF($E$2=0,IF($C$2&gt;0,VV!A6,0),0),0),0),0)</f>
        <v>0</v>
      </c>
      <c r="J7">
        <f>IF($A$2=0,IF($B$2=0,IF($C$2=0,IF($E$2=0,IF($D$2&gt;0,In!A6,0),0),0),0),0)</f>
        <v>0</v>
      </c>
      <c r="K7">
        <f>IF($A$2=0,IF($B$2=0,IF($C$2=0,IF($D$2=0,IF($E$2&gt;0,LIn!A6,0),0),0),0),0)</f>
        <v>0</v>
      </c>
      <c r="L7">
        <f>IF($C$2=0,IF($D$2=0,IF($E$2=0,IF($A$2&gt;0,IF($B$2&gt;0,'LK-MIT'!A6,0),0),0),0),0)</f>
        <v>0</v>
      </c>
      <c r="M7">
        <f>IF($B$2=0,IF($D$2=0,IF($E$2=0,IF($A$2&gt;0,IF($C$2&gt;0,'LK-VV'!A6,0),0),0),0),0)</f>
        <v>0</v>
      </c>
      <c r="N7">
        <f>IF($B$2=0,IF($C$2=0,IF($E$2=0,IF($A$2&gt;0,IF($D$2&gt;0,'LK-In'!A6,0),0),0),0),0)</f>
        <v>0</v>
      </c>
      <c r="O7">
        <f>IF($B$2=0,IF($C$2=0,IF($D$2=0,IF($A$2&gt;0,IF($E$2&gt;0,'LK-LIn'!A6,0),0),0),0),0)</f>
        <v>0</v>
      </c>
      <c r="P7">
        <f>IF($A$2=0,IF($D$2=0,IF($E$2=0,IF($B$2&gt;0,IF($C$2&gt;0,'MIT-VV'!A6,0),0),0),0),0)</f>
        <v>0</v>
      </c>
      <c r="Q7">
        <f>IF($A$2=0,IF($C$2=0,IF($E$2=0,IF($B$2&gt;0,IF($D$2&gt;0,'MIT-In'!A6,0),0),0),0),0)</f>
        <v>0</v>
      </c>
      <c r="R7">
        <f>IF($A$2=0,IF($C$2=0,IF($D$2=0,IF($B$2&gt;0,IF($E$2&gt;0,'MIT-LIn'!A6,0),0),0),0),0)</f>
        <v>0</v>
      </c>
      <c r="S7">
        <f>IF($A$2=0,IF($B$2=0,IF($E$2=0,IF($C$2&gt;0,IF($D$2&gt;0,'VV-In'!A6,0),0),0),0),0)</f>
        <v>0</v>
      </c>
      <c r="T7">
        <f>IF($A$2=0,IF($B$2=0,IF($D$2=0,IF($C$2&gt;0,IF($E$2&gt;0,'VV-LIn'!A6,0),0),0),0),0)</f>
        <v>0</v>
      </c>
      <c r="U7">
        <f>IF($A$2=0,IF($B$2=0,IF($C$2=0,IF($D$2&gt;0,IF($E$2&gt;0,'IN-LIn'!A6,0),0),0),0),0)</f>
        <v>0</v>
      </c>
      <c r="V7">
        <f>IF($D$2=0,IF($E$2=0,IF($A$2&gt;0,IF($B$2&gt;0,IF($C$2&gt;0,'LK-MIT-VV'!A6,0),0),0),0),0)</f>
        <v>0</v>
      </c>
      <c r="W7">
        <f>IF($C$2=0,IF($E$2=0,IF($A$2&gt;0,IF($B$2&gt;0,IF($D$2&gt;0,'LK-MIT-In'!A6,0),0),0),0),0)</f>
        <v>0</v>
      </c>
      <c r="X7">
        <f>IF($C$2=0,IF($D$2=0,IF($A$2&gt;0,IF($B$2&gt;0,IF($E$2&gt;0,'LK-MIT-LIn'!A6,0),0),0),0),0)</f>
        <v>0</v>
      </c>
      <c r="Y7">
        <f>IF($B$2=0,IF($E$2=0,IF($A$2&gt;0,IF($C$2&gt;0,IF($D$2&gt;0,'LK-VV-In'!A6,0),0),0),0),0)</f>
        <v>0</v>
      </c>
      <c r="Z7">
        <f>IF($B$2=0,IF($D$2=0,IF($A$2&gt;0,IF($C$2&gt;0,IF($E$2&gt;0,'LK-VV-LIn'!A6,0),0),0),0),0)</f>
        <v>0</v>
      </c>
      <c r="AA7">
        <f>IF($B$2=0,IF($C$2=0,IF($A$2&gt;0,IF($D$2&gt;0,IF($E$2&gt;0,'LK-In-LIn'!A6,0),0),0),0),0)</f>
        <v>0</v>
      </c>
      <c r="AB7">
        <f>IF($A$2=0,IF($E$2=0,IF($B$2&gt;0,IF($C$2&gt;0,IF($D$2&gt;0,'MIT-VV-In'!A6,0),0),0),0),0)</f>
        <v>0</v>
      </c>
      <c r="AC7">
        <f>IF($A$2=0,IF($D$2=0,IF($B$2&gt;0,IF($C$2&gt;0,IF($E$2&gt;0,'MIT-VV-LIn'!A6,0),0),0),0),0)</f>
        <v>0</v>
      </c>
      <c r="AD7">
        <f>IF($A$2=0,IF($C$2=0,IF($B$2&gt;0,IF($D$2&gt;0,IF($E$2&gt;0,'MIT-In-LIn'!A6,0),0),0),0),0)</f>
        <v>0</v>
      </c>
      <c r="AE7">
        <f>IF($A$2=0,IF($B$2=0,IF($C$2&gt;0,IF($D$2&gt;0,IF($E$2&gt;0,'VV-In-LIn'!A6,0),0),0),0),0)</f>
        <v>0</v>
      </c>
      <c r="AF7">
        <f>IF($E$2=0,IF($A$2&gt;0,IF($B$2&gt;0,IF($C$2&gt;0,IF($D$2&gt;0,'LK-MIT-VV-In'!A6,0),0),0),0),0)</f>
        <v>0</v>
      </c>
      <c r="AG7">
        <f>IF($D$2=0,IF($A$2&gt;0,IF($B$2&gt;0,IF($C$2&gt;0,IF($E$2&gt;0,'LK-MIT-VV-LIn'!A6,0),0),0),0),0)</f>
        <v>0</v>
      </c>
      <c r="AH7">
        <f>IF($C$2=0,IF($A$2&gt;0,IF($B$2&gt;0,IF($D$2&gt;0,IF($E$2&gt;0,'LK-MIT-In-LIn'!A6,0),0),0),0),0)</f>
        <v>0</v>
      </c>
      <c r="AI7">
        <f>IF($B$2=0,IF($A$2&gt;0,IF($C$2&gt;0,IF($D$2&gt;0,IF($E$2&gt;0,'LK-VV-In-LIn'!A6,0),0),0),0),0)</f>
        <v>0</v>
      </c>
      <c r="AJ7">
        <f>IF($A$2=0,IF($B$2&gt;0,IF($C$2&gt;0,IF($D$2&gt;0,IF($E$2&gt;0,'MIT-VV-In-LIn'!A6,0),0),0),0),0)</f>
        <v>0</v>
      </c>
      <c r="AK7">
        <f>IF($A$2&gt;0,IF($B$2&gt;0,IF($C$2&gt;0,IF($D$2&gt;0,IF($E$2&gt;0,'LK-MIT-VV-In-LIn'!A6,0),0),0),0),0)</f>
        <v>0</v>
      </c>
      <c r="AL7">
        <f t="shared" si="0"/>
        <v>0</v>
      </c>
    </row>
    <row r="8" spans="1:38" x14ac:dyDescent="0.3">
      <c r="G8">
        <f>IF($B$2=0,IF($C$2=0,IF($D$2=0,IF($E$2=0,IF($A$2&gt;0,LK!A7,0),0),0),0),0)</f>
        <v>0</v>
      </c>
      <c r="H8">
        <f>IF($A$2=0,IF($C$2=0,IF($D$2=0,IF($E$2=0,IF($B$2&gt;0,MIT!A7,0),0),0),0),0)</f>
        <v>0</v>
      </c>
      <c r="I8">
        <f>IF($A$2=0,IF($B$2=0,IF($D$2=0,IF($E$2=0,IF($C$2&gt;0,VV!A7,0),0),0),0),0)</f>
        <v>0</v>
      </c>
      <c r="J8">
        <f>IF($A$2=0,IF($B$2=0,IF($C$2=0,IF($E$2=0,IF($D$2&gt;0,In!A7,0),0),0),0),0)</f>
        <v>0</v>
      </c>
      <c r="K8">
        <f>IF($A$2=0,IF($B$2=0,IF($C$2=0,IF($D$2=0,IF($E$2&gt;0,LIn!A7,0),0),0),0),0)</f>
        <v>0</v>
      </c>
      <c r="L8">
        <f>IF($C$2=0,IF($D$2=0,IF($E$2=0,IF($A$2&gt;0,IF($B$2&gt;0,'LK-MIT'!A7,0),0),0),0),0)</f>
        <v>0</v>
      </c>
      <c r="M8">
        <f>IF($B$2=0,IF($D$2=0,IF($E$2=0,IF($A$2&gt;0,IF($C$2&gt;0,'LK-VV'!A7,0),0),0),0),0)</f>
        <v>0</v>
      </c>
      <c r="N8">
        <f>IF($B$2=0,IF($C$2=0,IF($E$2=0,IF($A$2&gt;0,IF($D$2&gt;0,'LK-In'!A7,0),0),0),0),0)</f>
        <v>0</v>
      </c>
      <c r="O8">
        <f>IF($B$2=0,IF($C$2=0,IF($D$2=0,IF($A$2&gt;0,IF($E$2&gt;0,'LK-LIn'!A7,0),0),0),0),0)</f>
        <v>0</v>
      </c>
      <c r="P8">
        <f>IF($A$2=0,IF($D$2=0,IF($E$2=0,IF($B$2&gt;0,IF($C$2&gt;0,'MIT-VV'!A7,0),0),0),0),0)</f>
        <v>0</v>
      </c>
      <c r="Q8">
        <f>IF($A$2=0,IF($C$2=0,IF($E$2=0,IF($B$2&gt;0,IF($D$2&gt;0,'MIT-In'!A7,0),0),0),0),0)</f>
        <v>0</v>
      </c>
      <c r="R8">
        <f>IF($A$2=0,IF($C$2=0,IF($D$2=0,IF($B$2&gt;0,IF($E$2&gt;0,'MIT-LIn'!A7,0),0),0),0),0)</f>
        <v>0</v>
      </c>
      <c r="S8">
        <f>IF($A$2=0,IF($B$2=0,IF($E$2=0,IF($C$2&gt;0,IF($D$2&gt;0,'VV-In'!A7,0),0),0),0),0)</f>
        <v>0</v>
      </c>
      <c r="T8">
        <f>IF($A$2=0,IF($B$2=0,IF($D$2=0,IF($C$2&gt;0,IF($E$2&gt;0,'VV-LIn'!A7,0),0),0),0),0)</f>
        <v>0</v>
      </c>
      <c r="U8">
        <f>IF($A$2=0,IF($B$2=0,IF($C$2=0,IF($D$2&gt;0,IF($E$2&gt;0,'IN-LIn'!A7,0),0),0),0),0)</f>
        <v>0</v>
      </c>
      <c r="V8">
        <f>IF($D$2=0,IF($E$2=0,IF($A$2&gt;0,IF($B$2&gt;0,IF($C$2&gt;0,'LK-MIT-VV'!A7,0),0),0),0),0)</f>
        <v>0</v>
      </c>
      <c r="W8">
        <f>IF($C$2=0,IF($E$2=0,IF($A$2&gt;0,IF($B$2&gt;0,IF($D$2&gt;0,'LK-MIT-In'!A7,0),0),0),0),0)</f>
        <v>0</v>
      </c>
      <c r="X8">
        <f>IF($C$2=0,IF($D$2=0,IF($A$2&gt;0,IF($B$2&gt;0,IF($E$2&gt;0,'LK-MIT-LIn'!A7,0),0),0),0),0)</f>
        <v>0</v>
      </c>
      <c r="Y8">
        <f>IF($B$2=0,IF($E$2=0,IF($A$2&gt;0,IF($C$2&gt;0,IF($D$2&gt;0,'LK-VV-In'!A7,0),0),0),0),0)</f>
        <v>0</v>
      </c>
      <c r="Z8">
        <f>IF($B$2=0,IF($D$2=0,IF($A$2&gt;0,IF($C$2&gt;0,IF($E$2&gt;0,'LK-VV-LIn'!A7,0),0),0),0),0)</f>
        <v>0</v>
      </c>
      <c r="AA8">
        <f>IF($B$2=0,IF($C$2=0,IF($A$2&gt;0,IF($D$2&gt;0,IF($E$2&gt;0,'LK-In-LIn'!A7,0),0),0),0),0)</f>
        <v>0</v>
      </c>
      <c r="AB8">
        <f>IF($A$2=0,IF($E$2=0,IF($B$2&gt;0,IF($C$2&gt;0,IF($D$2&gt;0,'MIT-VV-In'!A7,0),0),0),0),0)</f>
        <v>0</v>
      </c>
      <c r="AC8">
        <f>IF($A$2=0,IF($D$2=0,IF($B$2&gt;0,IF($C$2&gt;0,IF($E$2&gt;0,'MIT-VV-LIn'!A7,0),0),0),0),0)</f>
        <v>0</v>
      </c>
      <c r="AD8">
        <f>IF($A$2=0,IF($C$2=0,IF($B$2&gt;0,IF($D$2&gt;0,IF($E$2&gt;0,'MIT-In-LIn'!A7,0),0),0),0),0)</f>
        <v>0</v>
      </c>
      <c r="AE8">
        <f>IF($A$2=0,IF($B$2=0,IF($C$2&gt;0,IF($D$2&gt;0,IF($E$2&gt;0,'VV-In-LIn'!A7,0),0),0),0),0)</f>
        <v>0</v>
      </c>
      <c r="AF8">
        <f>IF($E$2=0,IF($A$2&gt;0,IF($B$2&gt;0,IF($C$2&gt;0,IF($D$2&gt;0,'LK-MIT-VV-In'!A7,0),0),0),0),0)</f>
        <v>0</v>
      </c>
      <c r="AG8">
        <f>IF($D$2=0,IF($A$2&gt;0,IF($B$2&gt;0,IF($C$2&gt;0,IF($E$2&gt;0,'LK-MIT-VV-LIn'!A7,0),0),0),0),0)</f>
        <v>0</v>
      </c>
      <c r="AH8">
        <f>IF($C$2=0,IF($A$2&gt;0,IF($B$2&gt;0,IF($D$2&gt;0,IF($E$2&gt;0,'LK-MIT-In-LIn'!A7,0),0),0),0),0)</f>
        <v>0</v>
      </c>
      <c r="AI8">
        <f>IF($B$2=0,IF($A$2&gt;0,IF($C$2&gt;0,IF($D$2&gt;0,IF($E$2&gt;0,'LK-VV-In-LIn'!A7,0),0),0),0),0)</f>
        <v>0</v>
      </c>
      <c r="AJ8">
        <f>IF($A$2=0,IF($B$2&gt;0,IF($C$2&gt;0,IF($D$2&gt;0,IF($E$2&gt;0,'MIT-VV-In-LIn'!A7,0),0),0),0),0)</f>
        <v>0</v>
      </c>
      <c r="AK8">
        <f>IF($A$2&gt;0,IF($B$2&gt;0,IF($C$2&gt;0,IF($D$2&gt;0,IF($E$2&gt;0,'LK-MIT-VV-In-LIn'!A7,0),0),0),0),0)</f>
        <v>0</v>
      </c>
      <c r="AL8">
        <f t="shared" si="0"/>
        <v>0</v>
      </c>
    </row>
    <row r="9" spans="1:38" x14ac:dyDescent="0.3">
      <c r="G9">
        <f>IF($B$2=0,IF($C$2=0,IF($D$2=0,IF($E$2=0,IF($A$2&gt;0,LK!A8,0),0),0),0),0)</f>
        <v>0</v>
      </c>
      <c r="H9">
        <f>IF($A$2=0,IF($C$2=0,IF($D$2=0,IF($E$2=0,IF($B$2&gt;0,MIT!A8,0),0),0),0),0)</f>
        <v>0</v>
      </c>
      <c r="I9">
        <f>IF($A$2=0,IF($B$2=0,IF($D$2=0,IF($E$2=0,IF($C$2&gt;0,VV!A8,0),0),0),0),0)</f>
        <v>0</v>
      </c>
      <c r="J9">
        <f>IF($A$2=0,IF($B$2=0,IF($C$2=0,IF($E$2=0,IF($D$2&gt;0,In!A8,0),0),0),0),0)</f>
        <v>0</v>
      </c>
      <c r="K9">
        <f>IF($A$2=0,IF($B$2=0,IF($C$2=0,IF($D$2=0,IF($E$2&gt;0,LIn!A8,0),0),0),0),0)</f>
        <v>0</v>
      </c>
      <c r="L9">
        <f>IF($C$2=0,IF($D$2=0,IF($E$2=0,IF($A$2&gt;0,IF($B$2&gt;0,'LK-MIT'!A8,0),0),0),0),0)</f>
        <v>0</v>
      </c>
      <c r="M9">
        <f>IF($B$2=0,IF($D$2=0,IF($E$2=0,IF($A$2&gt;0,IF($C$2&gt;0,'LK-VV'!A8,0),0),0),0),0)</f>
        <v>0</v>
      </c>
      <c r="N9">
        <f>IF($B$2=0,IF($C$2=0,IF($E$2=0,IF($A$2&gt;0,IF($D$2&gt;0,'LK-In'!A8,0),0),0),0),0)</f>
        <v>0</v>
      </c>
      <c r="O9">
        <f>IF($B$2=0,IF($C$2=0,IF($D$2=0,IF($A$2&gt;0,IF($E$2&gt;0,'LK-LIn'!A8,0),0),0),0),0)</f>
        <v>0</v>
      </c>
      <c r="P9">
        <f>IF($A$2=0,IF($D$2=0,IF($E$2=0,IF($B$2&gt;0,IF($C$2&gt;0,'MIT-VV'!A8,0),0),0),0),0)</f>
        <v>0</v>
      </c>
      <c r="Q9">
        <f>IF($A$2=0,IF($C$2=0,IF($E$2=0,IF($B$2&gt;0,IF($D$2&gt;0,'MIT-In'!A8,0),0),0),0),0)</f>
        <v>0</v>
      </c>
      <c r="R9">
        <f>IF($A$2=0,IF($C$2=0,IF($D$2=0,IF($B$2&gt;0,IF($E$2&gt;0,'MIT-LIn'!A8,0),0),0),0),0)</f>
        <v>0</v>
      </c>
      <c r="S9">
        <f>IF($A$2=0,IF($B$2=0,IF($E$2=0,IF($C$2&gt;0,IF($D$2&gt;0,'VV-In'!A8,0),0),0),0),0)</f>
        <v>0</v>
      </c>
      <c r="T9">
        <f>IF($A$2=0,IF($B$2=0,IF($D$2=0,IF($C$2&gt;0,IF($E$2&gt;0,'VV-LIn'!A8,0),0),0),0),0)</f>
        <v>0</v>
      </c>
      <c r="U9">
        <f>IF($A$2=0,IF($B$2=0,IF($C$2=0,IF($D$2&gt;0,IF($E$2&gt;0,'IN-LIn'!A8,0),0),0),0),0)</f>
        <v>0</v>
      </c>
      <c r="V9">
        <f>IF($D$2=0,IF($E$2=0,IF($A$2&gt;0,IF($B$2&gt;0,IF($C$2&gt;0,'LK-MIT-VV'!A8,0),0),0),0),0)</f>
        <v>0</v>
      </c>
      <c r="W9">
        <f>IF($C$2=0,IF($E$2=0,IF($A$2&gt;0,IF($B$2&gt;0,IF($D$2&gt;0,'LK-MIT-In'!A8,0),0),0),0),0)</f>
        <v>0</v>
      </c>
      <c r="X9">
        <f>IF($C$2=0,IF($D$2=0,IF($A$2&gt;0,IF($B$2&gt;0,IF($E$2&gt;0,'LK-MIT-LIn'!A8,0),0),0),0),0)</f>
        <v>0</v>
      </c>
      <c r="Y9">
        <f>IF($B$2=0,IF($E$2=0,IF($A$2&gt;0,IF($C$2&gt;0,IF($D$2&gt;0,'LK-VV-In'!A8,0),0),0),0),0)</f>
        <v>0</v>
      </c>
      <c r="Z9">
        <f>IF($B$2=0,IF($D$2=0,IF($A$2&gt;0,IF($C$2&gt;0,IF($E$2&gt;0,'LK-VV-LIn'!A8,0),0),0),0),0)</f>
        <v>0</v>
      </c>
      <c r="AA9">
        <f>IF($B$2=0,IF($C$2=0,IF($A$2&gt;0,IF($D$2&gt;0,IF($E$2&gt;0,'LK-In-LIn'!A8,0),0),0),0),0)</f>
        <v>0</v>
      </c>
      <c r="AB9">
        <f>IF($A$2=0,IF($E$2=0,IF($B$2&gt;0,IF($C$2&gt;0,IF($D$2&gt;0,'MIT-VV-In'!A8,0),0),0),0),0)</f>
        <v>0</v>
      </c>
      <c r="AC9">
        <f>IF($A$2=0,IF($D$2=0,IF($B$2&gt;0,IF($C$2&gt;0,IF($E$2&gt;0,'MIT-VV-LIn'!A8,0),0),0),0),0)</f>
        <v>0</v>
      </c>
      <c r="AD9">
        <f>IF($A$2=0,IF($C$2=0,IF($B$2&gt;0,IF($D$2&gt;0,IF($E$2&gt;0,'MIT-In-LIn'!A8,0),0),0),0),0)</f>
        <v>0</v>
      </c>
      <c r="AE9">
        <f>IF($A$2=0,IF($B$2=0,IF($C$2&gt;0,IF($D$2&gt;0,IF($E$2&gt;0,'VV-In-LIn'!A8,0),0),0),0),0)</f>
        <v>0</v>
      </c>
      <c r="AF9">
        <f>IF($E$2=0,IF($A$2&gt;0,IF($B$2&gt;0,IF($C$2&gt;0,IF($D$2&gt;0,'LK-MIT-VV-In'!A8,0),0),0),0),0)</f>
        <v>0</v>
      </c>
      <c r="AG9">
        <f>IF($D$2=0,IF($A$2&gt;0,IF($B$2&gt;0,IF($C$2&gt;0,IF($E$2&gt;0,'LK-MIT-VV-LIn'!A8,0),0),0),0),0)</f>
        <v>0</v>
      </c>
      <c r="AH9">
        <f>IF($C$2=0,IF($A$2&gt;0,IF($B$2&gt;0,IF($D$2&gt;0,IF($E$2&gt;0,'LK-MIT-In-LIn'!A8,0),0),0),0),0)</f>
        <v>0</v>
      </c>
      <c r="AI9">
        <f>IF($B$2=0,IF($A$2&gt;0,IF($C$2&gt;0,IF($D$2&gt;0,IF($E$2&gt;0,'LK-VV-In-LIn'!A8,0),0),0),0),0)</f>
        <v>0</v>
      </c>
      <c r="AJ9">
        <f>IF($A$2=0,IF($B$2&gt;0,IF($C$2&gt;0,IF($D$2&gt;0,IF($E$2&gt;0,'MIT-VV-In-LIn'!A8,0),0),0),0),0)</f>
        <v>0</v>
      </c>
      <c r="AK9">
        <f>IF($A$2&gt;0,IF($B$2&gt;0,IF($C$2&gt;0,IF($D$2&gt;0,IF($E$2&gt;0,'LK-MIT-VV-In-LIn'!A8,0),0),0),0),0)</f>
        <v>0</v>
      </c>
      <c r="AL9">
        <f t="shared" si="0"/>
        <v>0</v>
      </c>
    </row>
    <row r="10" spans="1:38" x14ac:dyDescent="0.3">
      <c r="G10">
        <f>IF($B$2=0,IF($C$2=0,IF($D$2=0,IF($E$2=0,IF($A$2&gt;0,LK!A9,0),0),0),0),0)</f>
        <v>0</v>
      </c>
      <c r="H10">
        <f>IF($A$2=0,IF($C$2=0,IF($D$2=0,IF($E$2=0,IF($B$2&gt;0,MIT!A9,0),0),0),0),0)</f>
        <v>0</v>
      </c>
      <c r="I10">
        <f>IF($A$2=0,IF($B$2=0,IF($D$2=0,IF($E$2=0,IF($C$2&gt;0,VV!A9,0),0),0),0),0)</f>
        <v>0</v>
      </c>
      <c r="J10">
        <f>IF($A$2=0,IF($B$2=0,IF($C$2=0,IF($E$2=0,IF($D$2&gt;0,In!A9,0),0),0),0),0)</f>
        <v>0</v>
      </c>
      <c r="K10">
        <f>IF($A$2=0,IF($B$2=0,IF($C$2=0,IF($D$2=0,IF($E$2&gt;0,LIn!A9,0),0),0),0),0)</f>
        <v>0</v>
      </c>
      <c r="L10">
        <f>IF($C$2=0,IF($D$2=0,IF($E$2=0,IF($A$2&gt;0,IF($B$2&gt;0,'LK-MIT'!A9,0),0),0),0),0)</f>
        <v>0</v>
      </c>
      <c r="M10">
        <f>IF($B$2=0,IF($D$2=0,IF($E$2=0,IF($A$2&gt;0,IF($C$2&gt;0,'LK-VV'!A9,0),0),0),0),0)</f>
        <v>0</v>
      </c>
      <c r="N10">
        <f>IF($B$2=0,IF($C$2=0,IF($E$2=0,IF($A$2&gt;0,IF($D$2&gt;0,'LK-In'!A9,0),0),0),0),0)</f>
        <v>0</v>
      </c>
      <c r="O10">
        <f>IF($B$2=0,IF($C$2=0,IF($D$2=0,IF($A$2&gt;0,IF($E$2&gt;0,'LK-LIn'!A9,0),0),0),0),0)</f>
        <v>0</v>
      </c>
      <c r="P10">
        <f>IF($A$2=0,IF($D$2=0,IF($E$2=0,IF($B$2&gt;0,IF($C$2&gt;0,'MIT-VV'!A9,0),0),0),0),0)</f>
        <v>0</v>
      </c>
      <c r="Q10">
        <f>IF($A$2=0,IF($C$2=0,IF($E$2=0,IF($B$2&gt;0,IF($D$2&gt;0,'MIT-In'!A9,0),0),0),0),0)</f>
        <v>0</v>
      </c>
      <c r="R10">
        <f>IF($A$2=0,IF($C$2=0,IF($D$2=0,IF($B$2&gt;0,IF($E$2&gt;0,'MIT-LIn'!A9,0),0),0),0),0)</f>
        <v>0</v>
      </c>
      <c r="S10">
        <f>IF($A$2=0,IF($B$2=0,IF($E$2=0,IF($C$2&gt;0,IF($D$2&gt;0,'VV-In'!A9,0),0),0),0),0)</f>
        <v>0</v>
      </c>
      <c r="T10">
        <f>IF($A$2=0,IF($B$2=0,IF($D$2=0,IF($C$2&gt;0,IF($E$2&gt;0,'VV-LIn'!A9,0),0),0),0),0)</f>
        <v>0</v>
      </c>
      <c r="U10">
        <f>IF($A$2=0,IF($B$2=0,IF($C$2=0,IF($D$2&gt;0,IF($E$2&gt;0,'IN-LIn'!A9,0),0),0),0),0)</f>
        <v>0</v>
      </c>
      <c r="V10">
        <f>IF($D$2=0,IF($E$2=0,IF($A$2&gt;0,IF($B$2&gt;0,IF($C$2&gt;0,'LK-MIT-VV'!A9,0),0),0),0),0)</f>
        <v>0</v>
      </c>
      <c r="W10">
        <f>IF($C$2=0,IF($E$2=0,IF($A$2&gt;0,IF($B$2&gt;0,IF($D$2&gt;0,'LK-MIT-In'!A9,0),0),0),0),0)</f>
        <v>0</v>
      </c>
      <c r="X10">
        <f>IF($C$2=0,IF($D$2=0,IF($A$2&gt;0,IF($B$2&gt;0,IF($E$2&gt;0,'LK-MIT-LIn'!A9,0),0),0),0),0)</f>
        <v>0</v>
      </c>
      <c r="Y10">
        <f>IF($B$2=0,IF($E$2=0,IF($A$2&gt;0,IF($C$2&gt;0,IF($D$2&gt;0,'LK-VV-In'!A9,0),0),0),0),0)</f>
        <v>0</v>
      </c>
      <c r="Z10">
        <f>IF($B$2=0,IF($D$2=0,IF($A$2&gt;0,IF($C$2&gt;0,IF($E$2&gt;0,'LK-VV-LIn'!A9,0),0),0),0),0)</f>
        <v>0</v>
      </c>
      <c r="AA10">
        <f>IF($B$2=0,IF($C$2=0,IF($A$2&gt;0,IF($D$2&gt;0,IF($E$2&gt;0,'LK-In-LIn'!A9,0),0),0),0),0)</f>
        <v>0</v>
      </c>
      <c r="AB10">
        <f>IF($A$2=0,IF($E$2=0,IF($B$2&gt;0,IF($C$2&gt;0,IF($D$2&gt;0,'MIT-VV-In'!A9,0),0),0),0),0)</f>
        <v>0</v>
      </c>
      <c r="AC10">
        <f>IF($A$2=0,IF($D$2=0,IF($B$2&gt;0,IF($C$2&gt;0,IF($E$2&gt;0,'MIT-VV-LIn'!A9,0),0),0),0),0)</f>
        <v>0</v>
      </c>
      <c r="AD10">
        <f>IF($A$2=0,IF($C$2=0,IF($B$2&gt;0,IF($D$2&gt;0,IF($E$2&gt;0,'MIT-In-LIn'!A9,0),0),0),0),0)</f>
        <v>0</v>
      </c>
      <c r="AE10">
        <f>IF($A$2=0,IF($B$2=0,IF($C$2&gt;0,IF($D$2&gt;0,IF($E$2&gt;0,'VV-In-LIn'!A9,0),0),0),0),0)</f>
        <v>0</v>
      </c>
      <c r="AF10">
        <f>IF($E$2=0,IF($A$2&gt;0,IF($B$2&gt;0,IF($C$2&gt;0,IF($D$2&gt;0,'LK-MIT-VV-In'!A9,0),0),0),0),0)</f>
        <v>0</v>
      </c>
      <c r="AG10">
        <f>IF($D$2=0,IF($A$2&gt;0,IF($B$2&gt;0,IF($C$2&gt;0,IF($E$2&gt;0,'LK-MIT-VV-LIn'!A9,0),0),0),0),0)</f>
        <v>0</v>
      </c>
      <c r="AH10">
        <f>IF($C$2=0,IF($A$2&gt;0,IF($B$2&gt;0,IF($D$2&gt;0,IF($E$2&gt;0,'LK-MIT-In-LIn'!A9,0),0),0),0),0)</f>
        <v>0</v>
      </c>
      <c r="AI10">
        <f>IF($B$2=0,IF($A$2&gt;0,IF($C$2&gt;0,IF($D$2&gt;0,IF($E$2&gt;0,'LK-VV-In-LIn'!A9,0),0),0),0),0)</f>
        <v>0</v>
      </c>
      <c r="AJ10">
        <f>IF($A$2=0,IF($B$2&gt;0,IF($C$2&gt;0,IF($D$2&gt;0,IF($E$2&gt;0,'MIT-VV-In-LIn'!A9,0),0),0),0),0)</f>
        <v>0</v>
      </c>
      <c r="AK10">
        <f>IF($A$2&gt;0,IF($B$2&gt;0,IF($C$2&gt;0,IF($D$2&gt;0,IF($E$2&gt;0,'LK-MIT-VV-In-LIn'!A9,0),0),0),0),0)</f>
        <v>0</v>
      </c>
      <c r="AL10">
        <f t="shared" si="0"/>
        <v>0</v>
      </c>
    </row>
    <row r="11" spans="1:38" x14ac:dyDescent="0.3">
      <c r="G11">
        <f>IF($B$2=0,IF($C$2=0,IF($D$2=0,IF($E$2=0,IF($A$2&gt;0,LK!A10,0),0),0),0),0)</f>
        <v>0</v>
      </c>
      <c r="H11">
        <f>IF($A$2=0,IF($C$2=0,IF($D$2=0,IF($E$2=0,IF($B$2&gt;0,MIT!A10,0),0),0),0),0)</f>
        <v>0</v>
      </c>
      <c r="I11">
        <f>IF($A$2=0,IF($B$2=0,IF($D$2=0,IF($E$2=0,IF($C$2&gt;0,VV!A10,0),0),0),0),0)</f>
        <v>0</v>
      </c>
      <c r="J11">
        <f>IF($A$2=0,IF($B$2=0,IF($C$2=0,IF($E$2=0,IF($D$2&gt;0,In!A10,0),0),0),0),0)</f>
        <v>0</v>
      </c>
      <c r="K11">
        <f>IF($A$2=0,IF($B$2=0,IF($C$2=0,IF($D$2=0,IF($E$2&gt;0,LIn!A10,0),0),0),0),0)</f>
        <v>0</v>
      </c>
      <c r="L11">
        <f>IF($C$2=0,IF($D$2=0,IF($E$2=0,IF($A$2&gt;0,IF($B$2&gt;0,'LK-MIT'!A10,0),0),0),0),0)</f>
        <v>0</v>
      </c>
      <c r="M11">
        <f>IF($B$2=0,IF($D$2=0,IF($E$2=0,IF($A$2&gt;0,IF($C$2&gt;0,'LK-VV'!A10,0),0),0),0),0)</f>
        <v>0</v>
      </c>
      <c r="N11">
        <f>IF($B$2=0,IF($C$2=0,IF($E$2=0,IF($A$2&gt;0,IF($D$2&gt;0,'LK-In'!A10,0),0),0),0),0)</f>
        <v>0</v>
      </c>
      <c r="O11">
        <f>IF($B$2=0,IF($C$2=0,IF($D$2=0,IF($A$2&gt;0,IF($E$2&gt;0,'LK-LIn'!A10,0),0),0),0),0)</f>
        <v>0</v>
      </c>
      <c r="P11">
        <f>IF($A$2=0,IF($D$2=0,IF($E$2=0,IF($B$2&gt;0,IF($C$2&gt;0,'MIT-VV'!A10,0),0),0),0),0)</f>
        <v>0</v>
      </c>
      <c r="Q11">
        <f>IF($A$2=0,IF($C$2=0,IF($E$2=0,IF($B$2&gt;0,IF($D$2&gt;0,'MIT-In'!A10,0),0),0),0),0)</f>
        <v>0</v>
      </c>
      <c r="R11">
        <f>IF($A$2=0,IF($C$2=0,IF($D$2=0,IF($B$2&gt;0,IF($E$2&gt;0,'MIT-LIn'!A10,0),0),0),0),0)</f>
        <v>0</v>
      </c>
      <c r="S11">
        <f>IF($A$2=0,IF($B$2=0,IF($E$2=0,IF($C$2&gt;0,IF($D$2&gt;0,'VV-In'!A10,0),0),0),0),0)</f>
        <v>0</v>
      </c>
      <c r="T11">
        <f>IF($A$2=0,IF($B$2=0,IF($D$2=0,IF($C$2&gt;0,IF($E$2&gt;0,'VV-LIn'!A10,0),0),0),0),0)</f>
        <v>0</v>
      </c>
      <c r="U11">
        <f>IF($A$2=0,IF($B$2=0,IF($C$2=0,IF($D$2&gt;0,IF($E$2&gt;0,'IN-LIn'!A10,0),0),0),0),0)</f>
        <v>0</v>
      </c>
      <c r="V11">
        <f>IF($D$2=0,IF($E$2=0,IF($A$2&gt;0,IF($B$2&gt;0,IF($C$2&gt;0,'LK-MIT-VV'!A10,0),0),0),0),0)</f>
        <v>0</v>
      </c>
      <c r="W11">
        <f>IF($C$2=0,IF($E$2=0,IF($A$2&gt;0,IF($B$2&gt;0,IF($D$2&gt;0,'LK-MIT-In'!A10,0),0),0),0),0)</f>
        <v>0</v>
      </c>
      <c r="X11">
        <f>IF($C$2=0,IF($D$2=0,IF($A$2&gt;0,IF($B$2&gt;0,IF($E$2&gt;0,'LK-MIT-LIn'!A10,0),0),0),0),0)</f>
        <v>0</v>
      </c>
      <c r="Y11">
        <f>IF($B$2=0,IF($E$2=0,IF($A$2&gt;0,IF($C$2&gt;0,IF($D$2&gt;0,'LK-VV-In'!A10,0),0),0),0),0)</f>
        <v>0</v>
      </c>
      <c r="Z11">
        <f>IF($B$2=0,IF($D$2=0,IF($A$2&gt;0,IF($C$2&gt;0,IF($E$2&gt;0,'LK-VV-LIn'!A10,0),0),0),0),0)</f>
        <v>0</v>
      </c>
      <c r="AA11">
        <f>IF($B$2=0,IF($C$2=0,IF($A$2&gt;0,IF($D$2&gt;0,IF($E$2&gt;0,'LK-In-LIn'!A10,0),0),0),0),0)</f>
        <v>0</v>
      </c>
      <c r="AB11">
        <f>IF($A$2=0,IF($E$2=0,IF($B$2&gt;0,IF($C$2&gt;0,IF($D$2&gt;0,'MIT-VV-In'!A10,0),0),0),0),0)</f>
        <v>0</v>
      </c>
      <c r="AC11">
        <f>IF($A$2=0,IF($D$2=0,IF($B$2&gt;0,IF($C$2&gt;0,IF($E$2&gt;0,'MIT-VV-LIn'!A10,0),0),0),0),0)</f>
        <v>0</v>
      </c>
      <c r="AD11">
        <f>IF($A$2=0,IF($C$2=0,IF($B$2&gt;0,IF($D$2&gt;0,IF($E$2&gt;0,'MIT-In-LIn'!A10,0),0),0),0),0)</f>
        <v>0</v>
      </c>
      <c r="AE11">
        <f>IF($A$2=0,IF($B$2=0,IF($C$2&gt;0,IF($D$2&gt;0,IF($E$2&gt;0,'VV-In-LIn'!A10,0),0),0),0),0)</f>
        <v>0</v>
      </c>
      <c r="AF11">
        <f>IF($E$2=0,IF($A$2&gt;0,IF($B$2&gt;0,IF($C$2&gt;0,IF($D$2&gt;0,'LK-MIT-VV-In'!A10,0),0),0),0),0)</f>
        <v>0</v>
      </c>
      <c r="AG11">
        <f>IF($D$2=0,IF($A$2&gt;0,IF($B$2&gt;0,IF($C$2&gt;0,IF($E$2&gt;0,'LK-MIT-VV-LIn'!A10,0),0),0),0),0)</f>
        <v>0</v>
      </c>
      <c r="AH11">
        <f>IF($C$2=0,IF($A$2&gt;0,IF($B$2&gt;0,IF($D$2&gt;0,IF($E$2&gt;0,'LK-MIT-In-LIn'!A10,0),0),0),0),0)</f>
        <v>0</v>
      </c>
      <c r="AI11">
        <f>IF($B$2=0,IF($A$2&gt;0,IF($C$2&gt;0,IF($D$2&gt;0,IF($E$2&gt;0,'LK-VV-In-LIn'!A10,0),0),0),0),0)</f>
        <v>0</v>
      </c>
      <c r="AJ11">
        <f>IF($A$2=0,IF($B$2&gt;0,IF($C$2&gt;0,IF($D$2&gt;0,IF($E$2&gt;0,'MIT-VV-In-LIn'!A10,0),0),0),0),0)</f>
        <v>0</v>
      </c>
      <c r="AK11">
        <f>IF($A$2&gt;0,IF($B$2&gt;0,IF($C$2&gt;0,IF($D$2&gt;0,IF($E$2&gt;0,'LK-MIT-VV-In-LIn'!A10,0),0),0),0),0)</f>
        <v>0</v>
      </c>
      <c r="AL11">
        <f t="shared" si="0"/>
        <v>0</v>
      </c>
    </row>
    <row r="12" spans="1:38" x14ac:dyDescent="0.3">
      <c r="G12">
        <f>IF($B$2=0,IF($C$2=0,IF($D$2=0,IF($E$2=0,IF($A$2&gt;0,LK!A11,0),0),0),0),0)</f>
        <v>0</v>
      </c>
      <c r="H12">
        <f>IF($A$2=0,IF($C$2=0,IF($D$2=0,IF($E$2=0,IF($B$2&gt;0,MIT!A11,0),0),0),0),0)</f>
        <v>0</v>
      </c>
      <c r="I12">
        <f>IF($A$2=0,IF($B$2=0,IF($D$2=0,IF($E$2=0,IF($C$2&gt;0,VV!A11,0),0),0),0),0)</f>
        <v>0</v>
      </c>
      <c r="J12">
        <f>IF($A$2=0,IF($B$2=0,IF($C$2=0,IF($E$2=0,IF($D$2&gt;0,In!A11,0),0),0),0),0)</f>
        <v>0</v>
      </c>
      <c r="K12">
        <f>IF($A$2=0,IF($B$2=0,IF($C$2=0,IF($D$2=0,IF($E$2&gt;0,LIn!A11,0),0),0),0),0)</f>
        <v>0</v>
      </c>
      <c r="L12">
        <f>IF($C$2=0,IF($D$2=0,IF($E$2=0,IF($A$2&gt;0,IF($B$2&gt;0,'LK-MIT'!A11,0),0),0),0),0)</f>
        <v>0</v>
      </c>
      <c r="M12">
        <f>IF($B$2=0,IF($D$2=0,IF($E$2=0,IF($A$2&gt;0,IF($C$2&gt;0,'LK-VV'!A11,0),0),0),0),0)</f>
        <v>0</v>
      </c>
      <c r="N12">
        <f>IF($B$2=0,IF($C$2=0,IF($E$2=0,IF($A$2&gt;0,IF($D$2&gt;0,'LK-In'!A11,0),0),0),0),0)</f>
        <v>0</v>
      </c>
      <c r="O12">
        <f>IF($B$2=0,IF($C$2=0,IF($D$2=0,IF($A$2&gt;0,IF($E$2&gt;0,'LK-LIn'!A11,0),0),0),0),0)</f>
        <v>0</v>
      </c>
      <c r="P12">
        <f>IF($A$2=0,IF($D$2=0,IF($E$2=0,IF($B$2&gt;0,IF($C$2&gt;0,'MIT-VV'!A11,0),0),0),0),0)</f>
        <v>0</v>
      </c>
      <c r="Q12">
        <f>IF($A$2=0,IF($C$2=0,IF($E$2=0,IF($B$2&gt;0,IF($D$2&gt;0,'MIT-In'!A11,0),0),0),0),0)</f>
        <v>0</v>
      </c>
      <c r="R12">
        <f>IF($A$2=0,IF($C$2=0,IF($D$2=0,IF($B$2&gt;0,IF($E$2&gt;0,'MIT-LIn'!A11,0),0),0),0),0)</f>
        <v>0</v>
      </c>
      <c r="S12">
        <f>IF($A$2=0,IF($B$2=0,IF($E$2=0,IF($C$2&gt;0,IF($D$2&gt;0,'VV-In'!A11,0),0),0),0),0)</f>
        <v>0</v>
      </c>
      <c r="T12">
        <f>IF($A$2=0,IF($B$2=0,IF($D$2=0,IF($C$2&gt;0,IF($E$2&gt;0,'VV-LIn'!A11,0),0),0),0),0)</f>
        <v>0</v>
      </c>
      <c r="U12">
        <f>IF($A$2=0,IF($B$2=0,IF($C$2=0,IF($D$2&gt;0,IF($E$2&gt;0,'IN-LIn'!A11,0),0),0),0),0)</f>
        <v>0</v>
      </c>
      <c r="V12">
        <f>IF($D$2=0,IF($E$2=0,IF($A$2&gt;0,IF($B$2&gt;0,IF($C$2&gt;0,'LK-MIT-VV'!A11,0),0),0),0),0)</f>
        <v>0</v>
      </c>
      <c r="W12">
        <f>IF($C$2=0,IF($E$2=0,IF($A$2&gt;0,IF($B$2&gt;0,IF($D$2&gt;0,'LK-MIT-In'!A11,0),0),0),0),0)</f>
        <v>0</v>
      </c>
      <c r="X12">
        <f>IF($C$2=0,IF($D$2=0,IF($A$2&gt;0,IF($B$2&gt;0,IF($E$2&gt;0,'LK-MIT-LIn'!A11,0),0),0),0),0)</f>
        <v>0</v>
      </c>
      <c r="Y12">
        <f>IF($B$2=0,IF($E$2=0,IF($A$2&gt;0,IF($C$2&gt;0,IF($D$2&gt;0,'LK-VV-In'!A11,0),0),0),0),0)</f>
        <v>0</v>
      </c>
      <c r="Z12">
        <f>IF($B$2=0,IF($D$2=0,IF($A$2&gt;0,IF($C$2&gt;0,IF($E$2&gt;0,'LK-VV-LIn'!A11,0),0),0),0),0)</f>
        <v>0</v>
      </c>
      <c r="AA12">
        <f>IF($B$2=0,IF($C$2=0,IF($A$2&gt;0,IF($D$2&gt;0,IF($E$2&gt;0,'LK-In-LIn'!A11,0),0),0),0),0)</f>
        <v>0</v>
      </c>
      <c r="AB12">
        <f>IF($A$2=0,IF($E$2=0,IF($B$2&gt;0,IF($C$2&gt;0,IF($D$2&gt;0,'MIT-VV-In'!A11,0),0),0),0),0)</f>
        <v>0</v>
      </c>
      <c r="AC12">
        <f>IF($A$2=0,IF($D$2=0,IF($B$2&gt;0,IF($C$2&gt;0,IF($E$2&gt;0,'MIT-VV-LIn'!A11,0),0),0),0),0)</f>
        <v>0</v>
      </c>
      <c r="AD12">
        <f>IF($A$2=0,IF($C$2=0,IF($B$2&gt;0,IF($D$2&gt;0,IF($E$2&gt;0,'MIT-In-LIn'!A11,0),0),0),0),0)</f>
        <v>0</v>
      </c>
      <c r="AE12">
        <f>IF($A$2=0,IF($B$2=0,IF($C$2&gt;0,IF($D$2&gt;0,IF($E$2&gt;0,'VV-In-LIn'!A11,0),0),0),0),0)</f>
        <v>0</v>
      </c>
      <c r="AF12">
        <f>IF($E$2=0,IF($A$2&gt;0,IF($B$2&gt;0,IF($C$2&gt;0,IF($D$2&gt;0,'LK-MIT-VV-In'!A11,0),0),0),0),0)</f>
        <v>0</v>
      </c>
      <c r="AG12">
        <f>IF($D$2=0,IF($A$2&gt;0,IF($B$2&gt;0,IF($C$2&gt;0,IF($E$2&gt;0,'LK-MIT-VV-LIn'!A11,0),0),0),0),0)</f>
        <v>0</v>
      </c>
      <c r="AH12">
        <f>IF($C$2=0,IF($A$2&gt;0,IF($B$2&gt;0,IF($D$2&gt;0,IF($E$2&gt;0,'LK-MIT-In-LIn'!A11,0),0),0),0),0)</f>
        <v>0</v>
      </c>
      <c r="AI12">
        <f>IF($B$2=0,IF($A$2&gt;0,IF($C$2&gt;0,IF($D$2&gt;0,IF($E$2&gt;0,'LK-VV-In-LIn'!A11,0),0),0),0),0)</f>
        <v>0</v>
      </c>
      <c r="AJ12">
        <f>IF($A$2=0,IF($B$2&gt;0,IF($C$2&gt;0,IF($D$2&gt;0,IF($E$2&gt;0,'MIT-VV-In-LIn'!A11,0),0),0),0),0)</f>
        <v>0</v>
      </c>
      <c r="AK12">
        <f>IF($A$2&gt;0,IF($B$2&gt;0,IF($C$2&gt;0,IF($D$2&gt;0,IF($E$2&gt;0,'LK-MIT-VV-In-LIn'!A11,0),0),0),0),0)</f>
        <v>0</v>
      </c>
      <c r="AL12">
        <f t="shared" si="0"/>
        <v>0</v>
      </c>
    </row>
    <row r="13" spans="1:38" x14ac:dyDescent="0.3">
      <c r="G13">
        <f>IF($B$2=0,IF($C$2=0,IF($D$2=0,IF($E$2=0,IF($A$2&gt;0,LK!A12,0),0),0),0),0)</f>
        <v>0</v>
      </c>
      <c r="H13">
        <f>IF($A$2=0,IF($C$2=0,IF($D$2=0,IF($E$2=0,IF($B$2&gt;0,MIT!A12,0),0),0),0),0)</f>
        <v>0</v>
      </c>
      <c r="I13">
        <f>IF($A$2=0,IF($B$2=0,IF($D$2=0,IF($E$2=0,IF($C$2&gt;0,VV!A12,0),0),0),0),0)</f>
        <v>0</v>
      </c>
      <c r="J13">
        <f>IF($A$2=0,IF($B$2=0,IF($C$2=0,IF($E$2=0,IF($D$2&gt;0,In!A12,0),0),0),0),0)</f>
        <v>0</v>
      </c>
      <c r="K13">
        <f>IF($A$2=0,IF($B$2=0,IF($C$2=0,IF($D$2=0,IF($E$2&gt;0,LIn!A12,0),0),0),0),0)</f>
        <v>0</v>
      </c>
      <c r="L13">
        <f>IF($C$2=0,IF($D$2=0,IF($E$2=0,IF($A$2&gt;0,IF($B$2&gt;0,'LK-MIT'!A12,0),0),0),0),0)</f>
        <v>0</v>
      </c>
      <c r="M13">
        <f>IF($B$2=0,IF($D$2=0,IF($E$2=0,IF($A$2&gt;0,IF($C$2&gt;0,'LK-VV'!A12,0),0),0),0),0)</f>
        <v>0</v>
      </c>
      <c r="N13">
        <f>IF($B$2=0,IF($C$2=0,IF($E$2=0,IF($A$2&gt;0,IF($D$2&gt;0,'LK-In'!A12,0),0),0),0),0)</f>
        <v>0</v>
      </c>
      <c r="O13">
        <f>IF($B$2=0,IF($C$2=0,IF($D$2=0,IF($A$2&gt;0,IF($E$2&gt;0,'LK-LIn'!A12,0),0),0),0),0)</f>
        <v>0</v>
      </c>
      <c r="P13">
        <f>IF($A$2=0,IF($D$2=0,IF($E$2=0,IF($B$2&gt;0,IF($C$2&gt;0,'MIT-VV'!A12,0),0),0),0),0)</f>
        <v>0</v>
      </c>
      <c r="Q13">
        <f>IF($A$2=0,IF($C$2=0,IF($E$2=0,IF($B$2&gt;0,IF($D$2&gt;0,'MIT-In'!A12,0),0),0),0),0)</f>
        <v>0</v>
      </c>
      <c r="R13">
        <f>IF($A$2=0,IF($C$2=0,IF($D$2=0,IF($B$2&gt;0,IF($E$2&gt;0,'MIT-LIn'!A12,0),0),0),0),0)</f>
        <v>0</v>
      </c>
      <c r="S13">
        <f>IF($A$2=0,IF($B$2=0,IF($E$2=0,IF($C$2&gt;0,IF($D$2&gt;0,'VV-In'!A12,0),0),0),0),0)</f>
        <v>0</v>
      </c>
      <c r="T13">
        <f>IF($A$2=0,IF($B$2=0,IF($D$2=0,IF($C$2&gt;0,IF($E$2&gt;0,'VV-LIn'!A12,0),0),0),0),0)</f>
        <v>0</v>
      </c>
      <c r="U13">
        <f>IF($A$2=0,IF($B$2=0,IF($C$2=0,IF($D$2&gt;0,IF($E$2&gt;0,'IN-LIn'!A12,0),0),0),0),0)</f>
        <v>0</v>
      </c>
      <c r="V13">
        <f>IF($D$2=0,IF($E$2=0,IF($A$2&gt;0,IF($B$2&gt;0,IF($C$2&gt;0,'LK-MIT-VV'!A12,0),0),0),0),0)</f>
        <v>0</v>
      </c>
      <c r="W13">
        <f>IF($C$2=0,IF($E$2=0,IF($A$2&gt;0,IF($B$2&gt;0,IF($D$2&gt;0,'LK-MIT-In'!A12,0),0),0),0),0)</f>
        <v>0</v>
      </c>
      <c r="X13">
        <f>IF($C$2=0,IF($D$2=0,IF($A$2&gt;0,IF($B$2&gt;0,IF($E$2&gt;0,'LK-MIT-LIn'!A12,0),0),0),0),0)</f>
        <v>0</v>
      </c>
      <c r="Y13">
        <f>IF($B$2=0,IF($E$2=0,IF($A$2&gt;0,IF($C$2&gt;0,IF($D$2&gt;0,'LK-VV-In'!A12,0),0),0),0),0)</f>
        <v>0</v>
      </c>
      <c r="Z13">
        <f>IF($B$2=0,IF($D$2=0,IF($A$2&gt;0,IF($C$2&gt;0,IF($E$2&gt;0,'LK-VV-LIn'!A12,0),0),0),0),0)</f>
        <v>0</v>
      </c>
      <c r="AA13">
        <f>IF($B$2=0,IF($C$2=0,IF($A$2&gt;0,IF($D$2&gt;0,IF($E$2&gt;0,'LK-In-LIn'!A12,0),0),0),0),0)</f>
        <v>0</v>
      </c>
      <c r="AB13">
        <f>IF($A$2=0,IF($E$2=0,IF($B$2&gt;0,IF($C$2&gt;0,IF($D$2&gt;0,'MIT-VV-In'!A12,0),0),0),0),0)</f>
        <v>0</v>
      </c>
      <c r="AC13">
        <f>IF($A$2=0,IF($D$2=0,IF($B$2&gt;0,IF($C$2&gt;0,IF($E$2&gt;0,'MIT-VV-LIn'!A12,0),0),0),0),0)</f>
        <v>0</v>
      </c>
      <c r="AD13">
        <f>IF($A$2=0,IF($C$2=0,IF($B$2&gt;0,IF($D$2&gt;0,IF($E$2&gt;0,'MIT-In-LIn'!A12,0),0),0),0),0)</f>
        <v>0</v>
      </c>
      <c r="AE13">
        <f>IF($A$2=0,IF($B$2=0,IF($C$2&gt;0,IF($D$2&gt;0,IF($E$2&gt;0,'VV-In-LIn'!A12,0),0),0),0),0)</f>
        <v>0</v>
      </c>
      <c r="AF13">
        <f>IF($E$2=0,IF($A$2&gt;0,IF($B$2&gt;0,IF($C$2&gt;0,IF($D$2&gt;0,'LK-MIT-VV-In'!A12,0),0),0),0),0)</f>
        <v>0</v>
      </c>
      <c r="AG13">
        <f>IF($D$2=0,IF($A$2&gt;0,IF($B$2&gt;0,IF($C$2&gt;0,IF($E$2&gt;0,'LK-MIT-VV-LIn'!A12,0),0),0),0),0)</f>
        <v>0</v>
      </c>
      <c r="AH13">
        <f>IF($C$2=0,IF($A$2&gt;0,IF($B$2&gt;0,IF($D$2&gt;0,IF($E$2&gt;0,'LK-MIT-In-LIn'!A12,0),0),0),0),0)</f>
        <v>0</v>
      </c>
      <c r="AI13">
        <f>IF($B$2=0,IF($A$2&gt;0,IF($C$2&gt;0,IF($D$2&gt;0,IF($E$2&gt;0,'LK-VV-In-LIn'!A12,0),0),0),0),0)</f>
        <v>0</v>
      </c>
      <c r="AJ13">
        <f>IF($A$2=0,IF($B$2&gt;0,IF($C$2&gt;0,IF($D$2&gt;0,IF($E$2&gt;0,'MIT-VV-In-LIn'!A12,0),0),0),0),0)</f>
        <v>0</v>
      </c>
      <c r="AK13">
        <f>IF($A$2&gt;0,IF($B$2&gt;0,IF($C$2&gt;0,IF($D$2&gt;0,IF($E$2&gt;0,'LK-MIT-VV-In-LIn'!A12,0),0),0),0),0)</f>
        <v>0</v>
      </c>
      <c r="AL13">
        <f t="shared" si="0"/>
        <v>0</v>
      </c>
    </row>
    <row r="14" spans="1:38" x14ac:dyDescent="0.3">
      <c r="G14">
        <f>IF($B$2=0,IF($C$2=0,IF($D$2=0,IF($E$2=0,IF($A$2&gt;0,LK!A13,0),0),0),0),0)</f>
        <v>0</v>
      </c>
      <c r="H14">
        <f>IF($A$2=0,IF($C$2=0,IF($D$2=0,IF($E$2=0,IF($B$2&gt;0,MIT!A13,0),0),0),0),0)</f>
        <v>0</v>
      </c>
      <c r="I14">
        <f>IF($A$2=0,IF($B$2=0,IF($D$2=0,IF($E$2=0,IF($C$2&gt;0,VV!A13,0),0),0),0),0)</f>
        <v>0</v>
      </c>
      <c r="J14">
        <f>IF($A$2=0,IF($B$2=0,IF($C$2=0,IF($E$2=0,IF($D$2&gt;0,In!A13,0),0),0),0),0)</f>
        <v>0</v>
      </c>
      <c r="K14">
        <f>IF($A$2=0,IF($B$2=0,IF($C$2=0,IF($D$2=0,IF($E$2&gt;0,LIn!A13,0),0),0),0),0)</f>
        <v>0</v>
      </c>
      <c r="L14">
        <f>IF($C$2=0,IF($D$2=0,IF($E$2=0,IF($A$2&gt;0,IF($B$2&gt;0,'LK-MIT'!A13,0),0),0),0),0)</f>
        <v>0</v>
      </c>
      <c r="M14">
        <f>IF($B$2=0,IF($D$2=0,IF($E$2=0,IF($A$2&gt;0,IF($C$2&gt;0,'LK-VV'!A13,0),0),0),0),0)</f>
        <v>0</v>
      </c>
      <c r="N14">
        <f>IF($B$2=0,IF($C$2=0,IF($E$2=0,IF($A$2&gt;0,IF($D$2&gt;0,'LK-In'!A13,0),0),0),0),0)</f>
        <v>0</v>
      </c>
      <c r="O14">
        <f>IF($B$2=0,IF($C$2=0,IF($D$2=0,IF($A$2&gt;0,IF($E$2&gt;0,'LK-LIn'!A13,0),0),0),0),0)</f>
        <v>0</v>
      </c>
      <c r="P14">
        <f>IF($A$2=0,IF($D$2=0,IF($E$2=0,IF($B$2&gt;0,IF($C$2&gt;0,'MIT-VV'!A13,0),0),0),0),0)</f>
        <v>0</v>
      </c>
      <c r="Q14">
        <f>IF($A$2=0,IF($C$2=0,IF($E$2=0,IF($B$2&gt;0,IF($D$2&gt;0,'MIT-In'!A13,0),0),0),0),0)</f>
        <v>0</v>
      </c>
      <c r="R14">
        <f>IF($A$2=0,IF($C$2=0,IF($D$2=0,IF($B$2&gt;0,IF($E$2&gt;0,'MIT-LIn'!A13,0),0),0),0),0)</f>
        <v>0</v>
      </c>
      <c r="S14">
        <f>IF($A$2=0,IF($B$2=0,IF($E$2=0,IF($C$2&gt;0,IF($D$2&gt;0,'VV-In'!A13,0),0),0),0),0)</f>
        <v>0</v>
      </c>
      <c r="T14">
        <f>IF($A$2=0,IF($B$2=0,IF($D$2=0,IF($C$2&gt;0,IF($E$2&gt;0,'VV-LIn'!A13,0),0),0),0),0)</f>
        <v>0</v>
      </c>
      <c r="U14">
        <f>IF($A$2=0,IF($B$2=0,IF($C$2=0,IF($D$2&gt;0,IF($E$2&gt;0,'IN-LIn'!A13,0),0),0),0),0)</f>
        <v>0</v>
      </c>
      <c r="V14">
        <f>IF($D$2=0,IF($E$2=0,IF($A$2&gt;0,IF($B$2&gt;0,IF($C$2&gt;0,'LK-MIT-VV'!A13,0),0),0),0),0)</f>
        <v>0</v>
      </c>
      <c r="W14">
        <f>IF($C$2=0,IF($E$2=0,IF($A$2&gt;0,IF($B$2&gt;0,IF($D$2&gt;0,'LK-MIT-In'!A13,0),0),0),0),0)</f>
        <v>0</v>
      </c>
      <c r="X14">
        <f>IF($C$2=0,IF($D$2=0,IF($A$2&gt;0,IF($B$2&gt;0,IF($E$2&gt;0,'LK-MIT-LIn'!A13,0),0),0),0),0)</f>
        <v>0</v>
      </c>
      <c r="Y14">
        <f>IF($B$2=0,IF($E$2=0,IF($A$2&gt;0,IF($C$2&gt;0,IF($D$2&gt;0,'LK-VV-In'!A13,0),0),0),0),0)</f>
        <v>0</v>
      </c>
      <c r="Z14">
        <f>IF($B$2=0,IF($D$2=0,IF($A$2&gt;0,IF($C$2&gt;0,IF($E$2&gt;0,'LK-VV-LIn'!A13,0),0),0),0),0)</f>
        <v>0</v>
      </c>
      <c r="AA14">
        <f>IF($B$2=0,IF($C$2=0,IF($A$2&gt;0,IF($D$2&gt;0,IF($E$2&gt;0,'LK-In-LIn'!A13,0),0),0),0),0)</f>
        <v>0</v>
      </c>
      <c r="AB14">
        <f>IF($A$2=0,IF($E$2=0,IF($B$2&gt;0,IF($C$2&gt;0,IF($D$2&gt;0,'MIT-VV-In'!A13,0),0),0),0),0)</f>
        <v>0</v>
      </c>
      <c r="AC14">
        <f>IF($A$2=0,IF($D$2=0,IF($B$2&gt;0,IF($C$2&gt;0,IF($E$2&gt;0,'MIT-VV-LIn'!A13,0),0),0),0),0)</f>
        <v>0</v>
      </c>
      <c r="AD14">
        <f>IF($A$2=0,IF($C$2=0,IF($B$2&gt;0,IF($D$2&gt;0,IF($E$2&gt;0,'MIT-In-LIn'!A13,0),0),0),0),0)</f>
        <v>0</v>
      </c>
      <c r="AE14">
        <f>IF($A$2=0,IF($B$2=0,IF($C$2&gt;0,IF($D$2&gt;0,IF($E$2&gt;0,'VV-In-LIn'!A13,0),0),0),0),0)</f>
        <v>0</v>
      </c>
      <c r="AF14">
        <f>IF($E$2=0,IF($A$2&gt;0,IF($B$2&gt;0,IF($C$2&gt;0,IF($D$2&gt;0,'LK-MIT-VV-In'!A13,0),0),0),0),0)</f>
        <v>0</v>
      </c>
      <c r="AG14">
        <f>IF($D$2=0,IF($A$2&gt;0,IF($B$2&gt;0,IF($C$2&gt;0,IF($E$2&gt;0,'LK-MIT-VV-LIn'!A13,0),0),0),0),0)</f>
        <v>0</v>
      </c>
      <c r="AH14">
        <f>IF($C$2=0,IF($A$2&gt;0,IF($B$2&gt;0,IF($D$2&gt;0,IF($E$2&gt;0,'LK-MIT-In-LIn'!A13,0),0),0),0),0)</f>
        <v>0</v>
      </c>
      <c r="AI14">
        <f>IF($B$2=0,IF($A$2&gt;0,IF($C$2&gt;0,IF($D$2&gt;0,IF($E$2&gt;0,'LK-VV-In-LIn'!A13,0),0),0),0),0)</f>
        <v>0</v>
      </c>
      <c r="AJ14">
        <f>IF($A$2=0,IF($B$2&gt;0,IF($C$2&gt;0,IF($D$2&gt;0,IF($E$2&gt;0,'MIT-VV-In-LIn'!A13,0),0),0),0),0)</f>
        <v>0</v>
      </c>
      <c r="AK14">
        <f>IF($A$2&gt;0,IF($B$2&gt;0,IF($C$2&gt;0,IF($D$2&gt;0,IF($E$2&gt;0,'LK-MIT-VV-In-LIn'!A13,0),0),0),0),0)</f>
        <v>0</v>
      </c>
      <c r="AL14">
        <f t="shared" si="0"/>
        <v>0</v>
      </c>
    </row>
    <row r="15" spans="1:38" x14ac:dyDescent="0.3">
      <c r="G15">
        <f>IF($B$2=0,IF($C$2=0,IF($D$2=0,IF($E$2=0,IF($A$2&gt;0,LK!A14,0),0),0),0),0)</f>
        <v>0</v>
      </c>
      <c r="H15">
        <f>IF($A$2=0,IF($C$2=0,IF($D$2=0,IF($E$2=0,IF($B$2&gt;0,MIT!A14,0),0),0),0),0)</f>
        <v>0</v>
      </c>
      <c r="I15">
        <f>IF($A$2=0,IF($B$2=0,IF($D$2=0,IF($E$2=0,IF($C$2&gt;0,VV!A14,0),0),0),0),0)</f>
        <v>0</v>
      </c>
      <c r="J15">
        <f>IF($A$2=0,IF($B$2=0,IF($C$2=0,IF($E$2=0,IF($D$2&gt;0,In!A14,0),0),0),0),0)</f>
        <v>0</v>
      </c>
      <c r="K15">
        <f>IF($A$2=0,IF($B$2=0,IF($C$2=0,IF($D$2=0,IF($E$2&gt;0,LIn!A14,0),0),0),0),0)</f>
        <v>0</v>
      </c>
      <c r="L15">
        <f>IF($C$2=0,IF($D$2=0,IF($E$2=0,IF($A$2&gt;0,IF($B$2&gt;0,'LK-MIT'!A14,0),0),0),0),0)</f>
        <v>0</v>
      </c>
      <c r="M15">
        <f>IF($B$2=0,IF($D$2=0,IF($E$2=0,IF($A$2&gt;0,IF($C$2&gt;0,'LK-VV'!A14,0),0),0),0),0)</f>
        <v>0</v>
      </c>
      <c r="N15">
        <f>IF($B$2=0,IF($C$2=0,IF($E$2=0,IF($A$2&gt;0,IF($D$2&gt;0,'LK-In'!A14,0),0),0),0),0)</f>
        <v>0</v>
      </c>
      <c r="O15">
        <f>IF($B$2=0,IF($C$2=0,IF($D$2=0,IF($A$2&gt;0,IF($E$2&gt;0,'LK-LIn'!A14,0),0),0),0),0)</f>
        <v>0</v>
      </c>
      <c r="P15">
        <f>IF($A$2=0,IF($D$2=0,IF($E$2=0,IF($B$2&gt;0,IF($C$2&gt;0,'MIT-VV'!A14,0),0),0),0),0)</f>
        <v>0</v>
      </c>
      <c r="Q15">
        <f>IF($A$2=0,IF($C$2=0,IF($E$2=0,IF($B$2&gt;0,IF($D$2&gt;0,'MIT-In'!A14,0),0),0),0),0)</f>
        <v>0</v>
      </c>
      <c r="R15">
        <f>IF($A$2=0,IF($C$2=0,IF($D$2=0,IF($B$2&gt;0,IF($E$2&gt;0,'MIT-LIn'!A14,0),0),0),0),0)</f>
        <v>0</v>
      </c>
      <c r="S15">
        <f>IF($A$2=0,IF($B$2=0,IF($E$2=0,IF($C$2&gt;0,IF($D$2&gt;0,'VV-In'!A14,0),0),0),0),0)</f>
        <v>0</v>
      </c>
      <c r="T15">
        <f>IF($A$2=0,IF($B$2=0,IF($D$2=0,IF($C$2&gt;0,IF($E$2&gt;0,'VV-LIn'!A14,0),0),0),0),0)</f>
        <v>0</v>
      </c>
      <c r="U15">
        <f>IF($A$2=0,IF($B$2=0,IF($C$2=0,IF($D$2&gt;0,IF($E$2&gt;0,'IN-LIn'!A14,0),0),0),0),0)</f>
        <v>0</v>
      </c>
      <c r="V15">
        <f>IF($D$2=0,IF($E$2=0,IF($A$2&gt;0,IF($B$2&gt;0,IF($C$2&gt;0,'LK-MIT-VV'!A14,0),0),0),0),0)</f>
        <v>0</v>
      </c>
      <c r="W15">
        <f>IF($C$2=0,IF($E$2=0,IF($A$2&gt;0,IF($B$2&gt;0,IF($D$2&gt;0,'LK-MIT-In'!A14,0),0),0),0),0)</f>
        <v>0</v>
      </c>
      <c r="X15">
        <f>IF($C$2=0,IF($D$2=0,IF($A$2&gt;0,IF($B$2&gt;0,IF($E$2&gt;0,'LK-MIT-LIn'!A14,0),0),0),0),0)</f>
        <v>0</v>
      </c>
      <c r="Y15">
        <f>IF($B$2=0,IF($E$2=0,IF($A$2&gt;0,IF($C$2&gt;0,IF($D$2&gt;0,'LK-VV-In'!A14,0),0),0),0),0)</f>
        <v>0</v>
      </c>
      <c r="Z15">
        <f>IF($B$2=0,IF($D$2=0,IF($A$2&gt;0,IF($C$2&gt;0,IF($E$2&gt;0,'LK-VV-LIn'!A14,0),0),0),0),0)</f>
        <v>0</v>
      </c>
      <c r="AA15">
        <f>IF($B$2=0,IF($C$2=0,IF($A$2&gt;0,IF($D$2&gt;0,IF($E$2&gt;0,'LK-In-LIn'!A14,0),0),0),0),0)</f>
        <v>0</v>
      </c>
      <c r="AB15">
        <f>IF($A$2=0,IF($E$2=0,IF($B$2&gt;0,IF($C$2&gt;0,IF($D$2&gt;0,'MIT-VV-In'!A14,0),0),0),0),0)</f>
        <v>0</v>
      </c>
      <c r="AC15">
        <f>IF($A$2=0,IF($D$2=0,IF($B$2&gt;0,IF($C$2&gt;0,IF($E$2&gt;0,'MIT-VV-LIn'!A14,0),0),0),0),0)</f>
        <v>0</v>
      </c>
      <c r="AD15">
        <f>IF($A$2=0,IF($C$2=0,IF($B$2&gt;0,IF($D$2&gt;0,IF($E$2&gt;0,'MIT-In-LIn'!A14,0),0),0),0),0)</f>
        <v>0</v>
      </c>
      <c r="AE15">
        <f>IF($A$2=0,IF($B$2=0,IF($C$2&gt;0,IF($D$2&gt;0,IF($E$2&gt;0,'VV-In-LIn'!A14,0),0),0),0),0)</f>
        <v>0</v>
      </c>
      <c r="AF15">
        <f>IF($E$2=0,IF($A$2&gt;0,IF($B$2&gt;0,IF($C$2&gt;0,IF($D$2&gt;0,'LK-MIT-VV-In'!A14,0),0),0),0),0)</f>
        <v>0</v>
      </c>
      <c r="AG15">
        <f>IF($D$2=0,IF($A$2&gt;0,IF($B$2&gt;0,IF($C$2&gt;0,IF($E$2&gt;0,'LK-MIT-VV-LIn'!A14,0),0),0),0),0)</f>
        <v>0</v>
      </c>
      <c r="AH15">
        <f>IF($C$2=0,IF($A$2&gt;0,IF($B$2&gt;0,IF($D$2&gt;0,IF($E$2&gt;0,'LK-MIT-In-LIn'!A14,0),0),0),0),0)</f>
        <v>0</v>
      </c>
      <c r="AI15">
        <f>IF($B$2=0,IF($A$2&gt;0,IF($C$2&gt;0,IF($D$2&gt;0,IF($E$2&gt;0,'LK-VV-In-LIn'!A14,0),0),0),0),0)</f>
        <v>0</v>
      </c>
      <c r="AJ15">
        <f>IF($A$2=0,IF($B$2&gt;0,IF($C$2&gt;0,IF($D$2&gt;0,IF($E$2&gt;0,'MIT-VV-In-LIn'!A14,0),0),0),0),0)</f>
        <v>0</v>
      </c>
      <c r="AK15">
        <f>IF($A$2&gt;0,IF($B$2&gt;0,IF($C$2&gt;0,IF($D$2&gt;0,IF($E$2&gt;0,'LK-MIT-VV-In-LIn'!A14,0),0),0),0),0)</f>
        <v>0</v>
      </c>
      <c r="AL15">
        <f t="shared" si="0"/>
        <v>0</v>
      </c>
    </row>
    <row r="16" spans="1:38" x14ac:dyDescent="0.3">
      <c r="G16">
        <f>IF($B$2=0,IF($C$2=0,IF($D$2=0,IF($E$2=0,IF($A$2&gt;0,LK!A15,0),0),0),0),0)</f>
        <v>0</v>
      </c>
      <c r="H16">
        <f>IF($A$2=0,IF($C$2=0,IF($D$2=0,IF($E$2=0,IF($B$2&gt;0,MIT!A15,0),0),0),0),0)</f>
        <v>0</v>
      </c>
      <c r="I16">
        <f>IF($A$2=0,IF($B$2=0,IF($D$2=0,IF($E$2=0,IF($C$2&gt;0,VV!A15,0),0),0),0),0)</f>
        <v>0</v>
      </c>
      <c r="J16">
        <f>IF($A$2=0,IF($B$2=0,IF($C$2=0,IF($E$2=0,IF($D$2&gt;0,In!A15,0),0),0),0),0)</f>
        <v>0</v>
      </c>
      <c r="K16">
        <f>IF($A$2=0,IF($B$2=0,IF($C$2=0,IF($D$2=0,IF($E$2&gt;0,LIn!A15,0),0),0),0),0)</f>
        <v>0</v>
      </c>
      <c r="L16">
        <f>IF($C$2=0,IF($D$2=0,IF($E$2=0,IF($A$2&gt;0,IF($B$2&gt;0,'LK-MIT'!A15,0),0),0),0),0)</f>
        <v>0</v>
      </c>
      <c r="M16">
        <f>IF($B$2=0,IF($D$2=0,IF($E$2=0,IF($A$2&gt;0,IF($C$2&gt;0,'LK-VV'!A15,0),0),0),0),0)</f>
        <v>0</v>
      </c>
      <c r="N16">
        <f>IF($B$2=0,IF($C$2=0,IF($E$2=0,IF($A$2&gt;0,IF($D$2&gt;0,'LK-In'!A15,0),0),0),0),0)</f>
        <v>0</v>
      </c>
      <c r="O16">
        <f>IF($B$2=0,IF($C$2=0,IF($D$2=0,IF($A$2&gt;0,IF($E$2&gt;0,'LK-LIn'!A15,0),0),0),0),0)</f>
        <v>0</v>
      </c>
      <c r="P16">
        <f>IF($A$2=0,IF($D$2=0,IF($E$2=0,IF($B$2&gt;0,IF($C$2&gt;0,'MIT-VV'!A15,0),0),0),0),0)</f>
        <v>0</v>
      </c>
      <c r="Q16">
        <f>IF($A$2=0,IF($C$2=0,IF($E$2=0,IF($B$2&gt;0,IF($D$2&gt;0,'MIT-In'!A15,0),0),0),0),0)</f>
        <v>0</v>
      </c>
      <c r="R16">
        <f>IF($A$2=0,IF($C$2=0,IF($D$2=0,IF($B$2&gt;0,IF($E$2&gt;0,'MIT-LIn'!A15,0),0),0),0),0)</f>
        <v>0</v>
      </c>
      <c r="S16">
        <f>IF($A$2=0,IF($B$2=0,IF($E$2=0,IF($C$2&gt;0,IF($D$2&gt;0,'VV-In'!A15,0),0),0),0),0)</f>
        <v>0</v>
      </c>
      <c r="T16">
        <f>IF($A$2=0,IF($B$2=0,IF($D$2=0,IF($C$2&gt;0,IF($E$2&gt;0,'VV-LIn'!A15,0),0),0),0),0)</f>
        <v>0</v>
      </c>
      <c r="U16">
        <f>IF($A$2=0,IF($B$2=0,IF($C$2=0,IF($D$2&gt;0,IF($E$2&gt;0,'IN-LIn'!A15,0),0),0),0),0)</f>
        <v>0</v>
      </c>
      <c r="V16">
        <f>IF($D$2=0,IF($E$2=0,IF($A$2&gt;0,IF($B$2&gt;0,IF($C$2&gt;0,'LK-MIT-VV'!A15,0),0),0),0),0)</f>
        <v>0</v>
      </c>
      <c r="W16">
        <f>IF($C$2=0,IF($E$2=0,IF($A$2&gt;0,IF($B$2&gt;0,IF($D$2&gt;0,'LK-MIT-In'!A15,0),0),0),0),0)</f>
        <v>0</v>
      </c>
      <c r="X16">
        <f>IF($C$2=0,IF($D$2=0,IF($A$2&gt;0,IF($B$2&gt;0,IF($E$2&gt;0,'LK-MIT-LIn'!A15,0),0),0),0),0)</f>
        <v>0</v>
      </c>
      <c r="Y16">
        <f>IF($B$2=0,IF($E$2=0,IF($A$2&gt;0,IF($C$2&gt;0,IF($D$2&gt;0,'LK-VV-In'!A15,0),0),0),0),0)</f>
        <v>0</v>
      </c>
      <c r="Z16">
        <f>IF($B$2=0,IF($D$2=0,IF($A$2&gt;0,IF($C$2&gt;0,IF($E$2&gt;0,'LK-VV-LIn'!A15,0),0),0),0),0)</f>
        <v>0</v>
      </c>
      <c r="AA16">
        <f>IF($B$2=0,IF($C$2=0,IF($A$2&gt;0,IF($D$2&gt;0,IF($E$2&gt;0,'LK-In-LIn'!A15,0),0),0),0),0)</f>
        <v>0</v>
      </c>
      <c r="AB16">
        <f>IF($A$2=0,IF($E$2=0,IF($B$2&gt;0,IF($C$2&gt;0,IF($D$2&gt;0,'MIT-VV-In'!A15,0),0),0),0),0)</f>
        <v>0</v>
      </c>
      <c r="AC16">
        <f>IF($A$2=0,IF($D$2=0,IF($B$2&gt;0,IF($C$2&gt;0,IF($E$2&gt;0,'MIT-VV-LIn'!A15,0),0),0),0),0)</f>
        <v>0</v>
      </c>
      <c r="AD16">
        <f>IF($A$2=0,IF($C$2=0,IF($B$2&gt;0,IF($D$2&gt;0,IF($E$2&gt;0,'MIT-In-LIn'!A15,0),0),0),0),0)</f>
        <v>0</v>
      </c>
      <c r="AE16">
        <f>IF($A$2=0,IF($B$2=0,IF($C$2&gt;0,IF($D$2&gt;0,IF($E$2&gt;0,'VV-In-LIn'!A15,0),0),0),0),0)</f>
        <v>0</v>
      </c>
      <c r="AF16">
        <f>IF($E$2=0,IF($A$2&gt;0,IF($B$2&gt;0,IF($C$2&gt;0,IF($D$2&gt;0,'LK-MIT-VV-In'!A15,0),0),0),0),0)</f>
        <v>0</v>
      </c>
      <c r="AG16">
        <f>IF($D$2=0,IF($A$2&gt;0,IF($B$2&gt;0,IF($C$2&gt;0,IF($E$2&gt;0,'LK-MIT-VV-LIn'!A15,0),0),0),0),0)</f>
        <v>0</v>
      </c>
      <c r="AH16">
        <f>IF($C$2=0,IF($A$2&gt;0,IF($B$2&gt;0,IF($D$2&gt;0,IF($E$2&gt;0,'LK-MIT-In-LIn'!A15,0),0),0),0),0)</f>
        <v>0</v>
      </c>
      <c r="AI16">
        <f>IF($B$2=0,IF($A$2&gt;0,IF($C$2&gt;0,IF($D$2&gt;0,IF($E$2&gt;0,'LK-VV-In-LIn'!A15,0),0),0),0),0)</f>
        <v>0</v>
      </c>
      <c r="AJ16">
        <f>IF($A$2=0,IF($B$2&gt;0,IF($C$2&gt;0,IF($D$2&gt;0,IF($E$2&gt;0,'MIT-VV-In-LIn'!A15,0),0),0),0),0)</f>
        <v>0</v>
      </c>
      <c r="AK16">
        <f>IF($A$2&gt;0,IF($B$2&gt;0,IF($C$2&gt;0,IF($D$2&gt;0,IF($E$2&gt;0,'LK-MIT-VV-In-LIn'!A15,0),0),0),0),0)</f>
        <v>0</v>
      </c>
      <c r="AL16">
        <f t="shared" si="0"/>
        <v>0</v>
      </c>
    </row>
    <row r="17" spans="7:38" x14ac:dyDescent="0.3">
      <c r="G17">
        <f>IF($B$2=0,IF($C$2=0,IF($D$2=0,IF($E$2=0,IF($A$2&gt;0,LK!A16,0),0),0),0),0)</f>
        <v>0</v>
      </c>
      <c r="H17">
        <f>IF($A$2=0,IF($C$2=0,IF($D$2=0,IF($E$2=0,IF($B$2&gt;0,MIT!A16,0),0),0),0),0)</f>
        <v>0</v>
      </c>
      <c r="I17">
        <f>IF($A$2=0,IF($B$2=0,IF($D$2=0,IF($E$2=0,IF($C$2&gt;0,VV!A16,0),0),0),0),0)</f>
        <v>0</v>
      </c>
      <c r="J17">
        <f>IF($A$2=0,IF($B$2=0,IF($C$2=0,IF($E$2=0,IF($D$2&gt;0,In!A16,0),0),0),0),0)</f>
        <v>0</v>
      </c>
      <c r="K17">
        <f>IF($A$2=0,IF($B$2=0,IF($C$2=0,IF($D$2=0,IF($E$2&gt;0,LIn!A16,0),0),0),0),0)</f>
        <v>0</v>
      </c>
      <c r="L17">
        <f>IF($C$2=0,IF($D$2=0,IF($E$2=0,IF($A$2&gt;0,IF($B$2&gt;0,'LK-MIT'!A16,0),0),0),0),0)</f>
        <v>0</v>
      </c>
      <c r="M17">
        <f>IF($B$2=0,IF($D$2=0,IF($E$2=0,IF($A$2&gt;0,IF($C$2&gt;0,'LK-VV'!A16,0),0),0),0),0)</f>
        <v>0</v>
      </c>
      <c r="N17">
        <f>IF($B$2=0,IF($C$2=0,IF($E$2=0,IF($A$2&gt;0,IF($D$2&gt;0,'LK-In'!A16,0),0),0),0),0)</f>
        <v>0</v>
      </c>
      <c r="O17">
        <f>IF($B$2=0,IF($C$2=0,IF($D$2=0,IF($A$2&gt;0,IF($E$2&gt;0,'LK-LIn'!A16,0),0),0),0),0)</f>
        <v>0</v>
      </c>
      <c r="P17">
        <f>IF($A$2=0,IF($D$2=0,IF($E$2=0,IF($B$2&gt;0,IF($C$2&gt;0,'MIT-VV'!A16,0),0),0),0),0)</f>
        <v>0</v>
      </c>
      <c r="Q17">
        <f>IF($A$2=0,IF($C$2=0,IF($E$2=0,IF($B$2&gt;0,IF($D$2&gt;0,'MIT-In'!A16,0),0),0),0),0)</f>
        <v>0</v>
      </c>
      <c r="R17">
        <f>IF($A$2=0,IF($C$2=0,IF($D$2=0,IF($B$2&gt;0,IF($E$2&gt;0,'MIT-LIn'!A16,0),0),0),0),0)</f>
        <v>0</v>
      </c>
      <c r="S17">
        <f>IF($A$2=0,IF($B$2=0,IF($E$2=0,IF($C$2&gt;0,IF($D$2&gt;0,'VV-In'!A16,0),0),0),0),0)</f>
        <v>0</v>
      </c>
      <c r="T17">
        <f>IF($A$2=0,IF($B$2=0,IF($D$2=0,IF($C$2&gt;0,IF($E$2&gt;0,'VV-LIn'!A16,0),0),0),0),0)</f>
        <v>0</v>
      </c>
      <c r="U17">
        <f>IF($A$2=0,IF($B$2=0,IF($C$2=0,IF($D$2&gt;0,IF($E$2&gt;0,'IN-LIn'!A16,0),0),0),0),0)</f>
        <v>0</v>
      </c>
      <c r="V17">
        <f>IF($D$2=0,IF($E$2=0,IF($A$2&gt;0,IF($B$2&gt;0,IF($C$2&gt;0,'LK-MIT-VV'!A16,0),0),0),0),0)</f>
        <v>0</v>
      </c>
      <c r="W17">
        <f>IF($C$2=0,IF($E$2=0,IF($A$2&gt;0,IF($B$2&gt;0,IF($D$2&gt;0,'LK-MIT-In'!A16,0),0),0),0),0)</f>
        <v>0</v>
      </c>
      <c r="X17">
        <f>IF($C$2=0,IF($D$2=0,IF($A$2&gt;0,IF($B$2&gt;0,IF($E$2&gt;0,'LK-MIT-LIn'!A16,0),0),0),0),0)</f>
        <v>0</v>
      </c>
      <c r="Y17">
        <f>IF($B$2=0,IF($E$2=0,IF($A$2&gt;0,IF($C$2&gt;0,IF($D$2&gt;0,'LK-VV-In'!A16,0),0),0),0),0)</f>
        <v>0</v>
      </c>
      <c r="Z17">
        <f>IF($B$2=0,IF($D$2=0,IF($A$2&gt;0,IF($C$2&gt;0,IF($E$2&gt;0,'LK-VV-LIn'!A16,0),0),0),0),0)</f>
        <v>0</v>
      </c>
      <c r="AA17">
        <f>IF($B$2=0,IF($C$2=0,IF($A$2&gt;0,IF($D$2&gt;0,IF($E$2&gt;0,'LK-In-LIn'!A16,0),0),0),0),0)</f>
        <v>0</v>
      </c>
      <c r="AB17">
        <f>IF($A$2=0,IF($E$2=0,IF($B$2&gt;0,IF($C$2&gt;0,IF($D$2&gt;0,'MIT-VV-In'!A16,0),0),0),0),0)</f>
        <v>0</v>
      </c>
      <c r="AC17">
        <f>IF($A$2=0,IF($D$2=0,IF($B$2&gt;0,IF($C$2&gt;0,IF($E$2&gt;0,'MIT-VV-LIn'!A16,0),0),0),0),0)</f>
        <v>0</v>
      </c>
      <c r="AD17">
        <f>IF($A$2=0,IF($C$2=0,IF($B$2&gt;0,IF($D$2&gt;0,IF($E$2&gt;0,'MIT-In-LIn'!A16,0),0),0),0),0)</f>
        <v>0</v>
      </c>
      <c r="AE17">
        <f>IF($A$2=0,IF($B$2=0,IF($C$2&gt;0,IF($D$2&gt;0,IF($E$2&gt;0,'VV-In-LIn'!A16,0),0),0),0),0)</f>
        <v>0</v>
      </c>
      <c r="AF17">
        <f>IF($E$2=0,IF($A$2&gt;0,IF($B$2&gt;0,IF($C$2&gt;0,IF($D$2&gt;0,'LK-MIT-VV-In'!A16,0),0),0),0),0)</f>
        <v>0</v>
      </c>
      <c r="AG17">
        <f>IF($D$2=0,IF($A$2&gt;0,IF($B$2&gt;0,IF($C$2&gt;0,IF($E$2&gt;0,'LK-MIT-VV-LIn'!A16,0),0),0),0),0)</f>
        <v>0</v>
      </c>
      <c r="AH17">
        <f>IF($C$2=0,IF($A$2&gt;0,IF($B$2&gt;0,IF($D$2&gt;0,IF($E$2&gt;0,'LK-MIT-In-LIn'!A16,0),0),0),0),0)</f>
        <v>0</v>
      </c>
      <c r="AI17">
        <f>IF($B$2=0,IF($A$2&gt;0,IF($C$2&gt;0,IF($D$2&gt;0,IF($E$2&gt;0,'LK-VV-In-LIn'!A16,0),0),0),0),0)</f>
        <v>0</v>
      </c>
      <c r="AJ17">
        <f>IF($A$2=0,IF($B$2&gt;0,IF($C$2&gt;0,IF($D$2&gt;0,IF($E$2&gt;0,'MIT-VV-In-LIn'!A16,0),0),0),0),0)</f>
        <v>0</v>
      </c>
      <c r="AK17">
        <f>IF($A$2&gt;0,IF($B$2&gt;0,IF($C$2&gt;0,IF($D$2&gt;0,IF($E$2&gt;0,'LK-MIT-VV-In-LIn'!A16,0),0),0),0),0)</f>
        <v>0</v>
      </c>
      <c r="AL17">
        <f t="shared" si="0"/>
        <v>0</v>
      </c>
    </row>
    <row r="18" spans="7:38" x14ac:dyDescent="0.3">
      <c r="G18">
        <f>IF($B$2=0,IF($C$2=0,IF($D$2=0,IF($E$2=0,IF($A$2&gt;0,LK!A17,0),0),0),0),0)</f>
        <v>0</v>
      </c>
      <c r="H18">
        <f>IF($A$2=0,IF($C$2=0,IF($D$2=0,IF($E$2=0,IF($B$2&gt;0,MIT!A17,0),0),0),0),0)</f>
        <v>0</v>
      </c>
      <c r="I18">
        <f>IF($A$2=0,IF($B$2=0,IF($D$2=0,IF($E$2=0,IF($C$2&gt;0,VV!A17,0),0),0),0),0)</f>
        <v>0</v>
      </c>
      <c r="J18">
        <f>IF($A$2=0,IF($B$2=0,IF($C$2=0,IF($E$2=0,IF($D$2&gt;0,In!A17,0),0),0),0),0)</f>
        <v>0</v>
      </c>
      <c r="K18">
        <f>IF($A$2=0,IF($B$2=0,IF($C$2=0,IF($D$2=0,IF($E$2&gt;0,LIn!A17,0),0),0),0),0)</f>
        <v>0</v>
      </c>
      <c r="L18">
        <f>IF($C$2=0,IF($D$2=0,IF($E$2=0,IF($A$2&gt;0,IF($B$2&gt;0,'LK-MIT'!A17,0),0),0),0),0)</f>
        <v>0</v>
      </c>
      <c r="M18">
        <f>IF($B$2=0,IF($D$2=0,IF($E$2=0,IF($A$2&gt;0,IF($C$2&gt;0,'LK-VV'!A17,0),0),0),0),0)</f>
        <v>0</v>
      </c>
      <c r="N18">
        <f>IF($B$2=0,IF($C$2=0,IF($E$2=0,IF($A$2&gt;0,IF($D$2&gt;0,'LK-In'!A17,0),0),0),0),0)</f>
        <v>0</v>
      </c>
      <c r="O18">
        <f>IF($B$2=0,IF($C$2=0,IF($D$2=0,IF($A$2&gt;0,IF($E$2&gt;0,'LK-LIn'!A17,0),0),0),0),0)</f>
        <v>0</v>
      </c>
      <c r="P18">
        <f>IF($A$2=0,IF($D$2=0,IF($E$2=0,IF($B$2&gt;0,IF($C$2&gt;0,'MIT-VV'!A17,0),0),0),0),0)</f>
        <v>0</v>
      </c>
      <c r="Q18">
        <f>IF($A$2=0,IF($C$2=0,IF($E$2=0,IF($B$2&gt;0,IF($D$2&gt;0,'MIT-In'!A17,0),0),0),0),0)</f>
        <v>0</v>
      </c>
      <c r="R18">
        <f>IF($A$2=0,IF($C$2=0,IF($D$2=0,IF($B$2&gt;0,IF($E$2&gt;0,'MIT-LIn'!A17,0),0),0),0),0)</f>
        <v>0</v>
      </c>
      <c r="S18">
        <f>IF($A$2=0,IF($B$2=0,IF($E$2=0,IF($C$2&gt;0,IF($D$2&gt;0,'VV-In'!A17,0),0),0),0),0)</f>
        <v>0</v>
      </c>
      <c r="T18">
        <f>IF($A$2=0,IF($B$2=0,IF($D$2=0,IF($C$2&gt;0,IF($E$2&gt;0,'VV-LIn'!A17,0),0),0),0),0)</f>
        <v>0</v>
      </c>
      <c r="U18">
        <f>IF($A$2=0,IF($B$2=0,IF($C$2=0,IF($D$2&gt;0,IF($E$2&gt;0,'IN-LIn'!A17,0),0),0),0),0)</f>
        <v>0</v>
      </c>
      <c r="V18">
        <f>IF($D$2=0,IF($E$2=0,IF($A$2&gt;0,IF($B$2&gt;0,IF($C$2&gt;0,'LK-MIT-VV'!A17,0),0),0),0),0)</f>
        <v>0</v>
      </c>
      <c r="W18">
        <f>IF($C$2=0,IF($E$2=0,IF($A$2&gt;0,IF($B$2&gt;0,IF($D$2&gt;0,'LK-MIT-In'!A17,0),0),0),0),0)</f>
        <v>0</v>
      </c>
      <c r="X18">
        <f>IF($C$2=0,IF($D$2=0,IF($A$2&gt;0,IF($B$2&gt;0,IF($E$2&gt;0,'LK-MIT-LIn'!A17,0),0),0),0),0)</f>
        <v>0</v>
      </c>
      <c r="Y18">
        <f>IF($B$2=0,IF($E$2=0,IF($A$2&gt;0,IF($C$2&gt;0,IF($D$2&gt;0,'LK-VV-In'!A17,0),0),0),0),0)</f>
        <v>0</v>
      </c>
      <c r="Z18">
        <f>IF($B$2=0,IF($D$2=0,IF($A$2&gt;0,IF($C$2&gt;0,IF($E$2&gt;0,'LK-VV-LIn'!A17,0),0),0),0),0)</f>
        <v>0</v>
      </c>
      <c r="AA18">
        <f>IF($B$2=0,IF($C$2=0,IF($A$2&gt;0,IF($D$2&gt;0,IF($E$2&gt;0,'LK-In-LIn'!A17,0),0),0),0),0)</f>
        <v>0</v>
      </c>
      <c r="AB18">
        <f>IF($A$2=0,IF($E$2=0,IF($B$2&gt;0,IF($C$2&gt;0,IF($D$2&gt;0,'MIT-VV-In'!A17,0),0),0),0),0)</f>
        <v>0</v>
      </c>
      <c r="AC18">
        <f>IF($A$2=0,IF($D$2=0,IF($B$2&gt;0,IF($C$2&gt;0,IF($E$2&gt;0,'MIT-VV-LIn'!A17,0),0),0),0),0)</f>
        <v>0</v>
      </c>
      <c r="AD18">
        <f>IF($A$2=0,IF($C$2=0,IF($B$2&gt;0,IF($D$2&gt;0,IF($E$2&gt;0,'MIT-In-LIn'!A17,0),0),0),0),0)</f>
        <v>0</v>
      </c>
      <c r="AE18">
        <f>IF($A$2=0,IF($B$2=0,IF($C$2&gt;0,IF($D$2&gt;0,IF($E$2&gt;0,'VV-In-LIn'!A17,0),0),0),0),0)</f>
        <v>0</v>
      </c>
      <c r="AF18">
        <f>IF($E$2=0,IF($A$2&gt;0,IF($B$2&gt;0,IF($C$2&gt;0,IF($D$2&gt;0,'LK-MIT-VV-In'!A17,0),0),0),0),0)</f>
        <v>0</v>
      </c>
      <c r="AG18">
        <f>IF($D$2=0,IF($A$2&gt;0,IF($B$2&gt;0,IF($C$2&gt;0,IF($E$2&gt;0,'LK-MIT-VV-LIn'!A17,0),0),0),0),0)</f>
        <v>0</v>
      </c>
      <c r="AH18">
        <f>IF($C$2=0,IF($A$2&gt;0,IF($B$2&gt;0,IF($D$2&gt;0,IF($E$2&gt;0,'LK-MIT-In-LIn'!A17,0),0),0),0),0)</f>
        <v>0</v>
      </c>
      <c r="AI18">
        <f>IF($B$2=0,IF($A$2&gt;0,IF($C$2&gt;0,IF($D$2&gt;0,IF($E$2&gt;0,'LK-VV-In-LIn'!A17,0),0),0),0),0)</f>
        <v>0</v>
      </c>
      <c r="AJ18">
        <f>IF($A$2=0,IF($B$2&gt;0,IF($C$2&gt;0,IF($D$2&gt;0,IF($E$2&gt;0,'MIT-VV-In-LIn'!A17,0),0),0),0),0)</f>
        <v>0</v>
      </c>
      <c r="AK18">
        <f>IF($A$2&gt;0,IF($B$2&gt;0,IF($C$2&gt;0,IF($D$2&gt;0,IF($E$2&gt;0,'LK-MIT-VV-In-LIn'!A17,0),0),0),0),0)</f>
        <v>0</v>
      </c>
      <c r="AL18">
        <f t="shared" si="0"/>
        <v>0</v>
      </c>
    </row>
    <row r="19" spans="7:38" x14ac:dyDescent="0.3">
      <c r="G19">
        <f>IF($B$2=0,IF($C$2=0,IF($D$2=0,IF($E$2=0,IF($A$2&gt;0,LK!A18,0),0),0),0),0)</f>
        <v>0</v>
      </c>
      <c r="H19">
        <f>IF($A$2=0,IF($C$2=0,IF($D$2=0,IF($E$2=0,IF($B$2&gt;0,MIT!A18,0),0),0),0),0)</f>
        <v>0</v>
      </c>
      <c r="I19">
        <f>IF($A$2=0,IF($B$2=0,IF($D$2=0,IF($E$2=0,IF($C$2&gt;0,VV!A18,0),0),0),0),0)</f>
        <v>0</v>
      </c>
      <c r="J19">
        <f>IF($A$2=0,IF($B$2=0,IF($C$2=0,IF($E$2=0,IF($D$2&gt;0,In!A18,0),0),0),0),0)</f>
        <v>0</v>
      </c>
      <c r="K19">
        <f>IF($A$2=0,IF($B$2=0,IF($C$2=0,IF($D$2=0,IF($E$2&gt;0,LIn!A18,0),0),0),0),0)</f>
        <v>0</v>
      </c>
      <c r="L19">
        <f>IF($C$2=0,IF($D$2=0,IF($E$2=0,IF($A$2&gt;0,IF($B$2&gt;0,'LK-MIT'!A18,0),0),0),0),0)</f>
        <v>0</v>
      </c>
      <c r="M19">
        <f>IF($B$2=0,IF($D$2=0,IF($E$2=0,IF($A$2&gt;0,IF($C$2&gt;0,'LK-VV'!A18,0),0),0),0),0)</f>
        <v>0</v>
      </c>
      <c r="N19">
        <f>IF($B$2=0,IF($C$2=0,IF($E$2=0,IF($A$2&gt;0,IF($D$2&gt;0,'LK-In'!A18,0),0),0),0),0)</f>
        <v>0</v>
      </c>
      <c r="O19">
        <f>IF($B$2=0,IF($C$2=0,IF($D$2=0,IF($A$2&gt;0,IF($E$2&gt;0,'LK-LIn'!A18,0),0),0),0),0)</f>
        <v>0</v>
      </c>
      <c r="P19">
        <f>IF($A$2=0,IF($D$2=0,IF($E$2=0,IF($B$2&gt;0,IF($C$2&gt;0,'MIT-VV'!A18,0),0),0),0),0)</f>
        <v>0</v>
      </c>
      <c r="Q19">
        <f>IF($A$2=0,IF($C$2=0,IF($E$2=0,IF($B$2&gt;0,IF($D$2&gt;0,'MIT-In'!A18,0),0),0),0),0)</f>
        <v>0</v>
      </c>
      <c r="R19">
        <f>IF($A$2=0,IF($C$2=0,IF($D$2=0,IF($B$2&gt;0,IF($E$2&gt;0,'MIT-LIn'!A18,0),0),0),0),0)</f>
        <v>0</v>
      </c>
      <c r="S19">
        <f>IF($A$2=0,IF($B$2=0,IF($E$2=0,IF($C$2&gt;0,IF($D$2&gt;0,'VV-In'!A18,0),0),0),0),0)</f>
        <v>0</v>
      </c>
      <c r="T19">
        <f>IF($A$2=0,IF($B$2=0,IF($D$2=0,IF($C$2&gt;0,IF($E$2&gt;0,'VV-LIn'!A18,0),0),0),0),0)</f>
        <v>0</v>
      </c>
      <c r="U19">
        <f>IF($A$2=0,IF($B$2=0,IF($C$2=0,IF($D$2&gt;0,IF($E$2&gt;0,'IN-LIn'!A18,0),0),0),0),0)</f>
        <v>0</v>
      </c>
      <c r="V19">
        <f>IF($D$2=0,IF($E$2=0,IF($A$2&gt;0,IF($B$2&gt;0,IF($C$2&gt;0,'LK-MIT-VV'!A18,0),0),0),0),0)</f>
        <v>0</v>
      </c>
      <c r="W19">
        <f>IF($C$2=0,IF($E$2=0,IF($A$2&gt;0,IF($B$2&gt;0,IF($D$2&gt;0,'LK-MIT-In'!A18,0),0),0),0),0)</f>
        <v>0</v>
      </c>
      <c r="X19">
        <f>IF($C$2=0,IF($D$2=0,IF($A$2&gt;0,IF($B$2&gt;0,IF($E$2&gt;0,'LK-MIT-LIn'!A18,0),0),0),0),0)</f>
        <v>0</v>
      </c>
      <c r="Y19">
        <f>IF($B$2=0,IF($E$2=0,IF($A$2&gt;0,IF($C$2&gt;0,IF($D$2&gt;0,'LK-VV-In'!A18,0),0),0),0),0)</f>
        <v>0</v>
      </c>
      <c r="Z19">
        <f>IF($B$2=0,IF($D$2=0,IF($A$2&gt;0,IF($C$2&gt;0,IF($E$2&gt;0,'LK-VV-LIn'!A18,0),0),0),0),0)</f>
        <v>0</v>
      </c>
      <c r="AA19">
        <f>IF($B$2=0,IF($C$2=0,IF($A$2&gt;0,IF($D$2&gt;0,IF($E$2&gt;0,'LK-In-LIn'!A18,0),0),0),0),0)</f>
        <v>0</v>
      </c>
      <c r="AB19">
        <f>IF($A$2=0,IF($E$2=0,IF($B$2&gt;0,IF($C$2&gt;0,IF($D$2&gt;0,'MIT-VV-In'!A18,0),0),0),0),0)</f>
        <v>0</v>
      </c>
      <c r="AC19">
        <f>IF($A$2=0,IF($D$2=0,IF($B$2&gt;0,IF($C$2&gt;0,IF($E$2&gt;0,'MIT-VV-LIn'!A18,0),0),0),0),0)</f>
        <v>0</v>
      </c>
      <c r="AD19">
        <f>IF($A$2=0,IF($C$2=0,IF($B$2&gt;0,IF($D$2&gt;0,IF($E$2&gt;0,'MIT-In-LIn'!A18,0),0),0),0),0)</f>
        <v>0</v>
      </c>
      <c r="AE19">
        <f>IF($A$2=0,IF($B$2=0,IF($C$2&gt;0,IF($D$2&gt;0,IF($E$2&gt;0,'VV-In-LIn'!A18,0),0),0),0),0)</f>
        <v>0</v>
      </c>
      <c r="AF19">
        <f>IF($E$2=0,IF($A$2&gt;0,IF($B$2&gt;0,IF($C$2&gt;0,IF($D$2&gt;0,'LK-MIT-VV-In'!A18,0),0),0),0),0)</f>
        <v>0</v>
      </c>
      <c r="AG19">
        <f>IF($D$2=0,IF($A$2&gt;0,IF($B$2&gt;0,IF($C$2&gt;0,IF($E$2&gt;0,'LK-MIT-VV-LIn'!A18,0),0),0),0),0)</f>
        <v>0</v>
      </c>
      <c r="AH19">
        <f>IF($C$2=0,IF($A$2&gt;0,IF($B$2&gt;0,IF($D$2&gt;0,IF($E$2&gt;0,'LK-MIT-In-LIn'!A18,0),0),0),0),0)</f>
        <v>0</v>
      </c>
      <c r="AI19">
        <f>IF($B$2=0,IF($A$2&gt;0,IF($C$2&gt;0,IF($D$2&gt;0,IF($E$2&gt;0,'LK-VV-In-LIn'!A18,0),0),0),0),0)</f>
        <v>0</v>
      </c>
      <c r="AJ19">
        <f>IF($A$2=0,IF($B$2&gt;0,IF($C$2&gt;0,IF($D$2&gt;0,IF($E$2&gt;0,'MIT-VV-In-LIn'!A18,0),0),0),0),0)</f>
        <v>0</v>
      </c>
      <c r="AK19">
        <f>IF($A$2&gt;0,IF($B$2&gt;0,IF($C$2&gt;0,IF($D$2&gt;0,IF($E$2&gt;0,'LK-MIT-VV-In-LIn'!A18,0),0),0),0),0)</f>
        <v>0</v>
      </c>
      <c r="AL19">
        <f t="shared" si="0"/>
        <v>0</v>
      </c>
    </row>
    <row r="20" spans="7:38" x14ac:dyDescent="0.3">
      <c r="G20">
        <f>IF($B$2=0,IF($C$2=0,IF($D$2=0,IF($E$2=0,IF($A$2&gt;0,LK!A19,0),0),0),0),0)</f>
        <v>0</v>
      </c>
      <c r="H20">
        <f>IF($A$2=0,IF($C$2=0,IF($D$2=0,IF($E$2=0,IF($B$2&gt;0,MIT!A19,0),0),0),0),0)</f>
        <v>0</v>
      </c>
      <c r="I20">
        <f>IF($A$2=0,IF($B$2=0,IF($D$2=0,IF($E$2=0,IF($C$2&gt;0,VV!A19,0),0),0),0),0)</f>
        <v>0</v>
      </c>
      <c r="J20">
        <f>IF($A$2=0,IF($B$2=0,IF($C$2=0,IF($E$2=0,IF($D$2&gt;0,In!A19,0),0),0),0),0)</f>
        <v>0</v>
      </c>
      <c r="K20">
        <f>IF($A$2=0,IF($B$2=0,IF($C$2=0,IF($D$2=0,IF($E$2&gt;0,LIn!A19,0),0),0),0),0)</f>
        <v>0</v>
      </c>
      <c r="L20">
        <f>IF($C$2=0,IF($D$2=0,IF($E$2=0,IF($A$2&gt;0,IF($B$2&gt;0,'LK-MIT'!A19,0),0),0),0),0)</f>
        <v>0</v>
      </c>
      <c r="M20">
        <f>IF($B$2=0,IF($D$2=0,IF($E$2=0,IF($A$2&gt;0,IF($C$2&gt;0,'LK-VV'!A19,0),0),0),0),0)</f>
        <v>0</v>
      </c>
      <c r="N20">
        <f>IF($B$2=0,IF($C$2=0,IF($E$2=0,IF($A$2&gt;0,IF($D$2&gt;0,'LK-In'!A19,0),0),0),0),0)</f>
        <v>0</v>
      </c>
      <c r="O20">
        <f>IF($B$2=0,IF($C$2=0,IF($D$2=0,IF($A$2&gt;0,IF($E$2&gt;0,'LK-LIn'!A19,0),0),0),0),0)</f>
        <v>0</v>
      </c>
      <c r="P20">
        <f>IF($A$2=0,IF($D$2=0,IF($E$2=0,IF($B$2&gt;0,IF($C$2&gt;0,'MIT-VV'!A19,0),0),0),0),0)</f>
        <v>0</v>
      </c>
      <c r="Q20">
        <f>IF($A$2=0,IF($C$2=0,IF($E$2=0,IF($B$2&gt;0,IF($D$2&gt;0,'MIT-In'!A19,0),0),0),0),0)</f>
        <v>0</v>
      </c>
      <c r="R20">
        <f>IF($A$2=0,IF($C$2=0,IF($D$2=0,IF($B$2&gt;0,IF($E$2&gt;0,'MIT-LIn'!A19,0),0),0),0),0)</f>
        <v>0</v>
      </c>
      <c r="S20">
        <f>IF($A$2=0,IF($B$2=0,IF($E$2=0,IF($C$2&gt;0,IF($D$2&gt;0,'VV-In'!A19,0),0),0),0),0)</f>
        <v>0</v>
      </c>
      <c r="T20">
        <f>IF($A$2=0,IF($B$2=0,IF($D$2=0,IF($C$2&gt;0,IF($E$2&gt;0,'VV-LIn'!A19,0),0),0),0),0)</f>
        <v>0</v>
      </c>
      <c r="U20">
        <f>IF($A$2=0,IF($B$2=0,IF($C$2=0,IF($D$2&gt;0,IF($E$2&gt;0,'IN-LIn'!A19,0),0),0),0),0)</f>
        <v>0</v>
      </c>
      <c r="V20">
        <f>IF($D$2=0,IF($E$2=0,IF($A$2&gt;0,IF($B$2&gt;0,IF($C$2&gt;0,'LK-MIT-VV'!A19,0),0),0),0),0)</f>
        <v>0</v>
      </c>
      <c r="W20">
        <f>IF($C$2=0,IF($E$2=0,IF($A$2&gt;0,IF($B$2&gt;0,IF($D$2&gt;0,'LK-MIT-In'!A19,0),0),0),0),0)</f>
        <v>0</v>
      </c>
      <c r="X20">
        <f>IF($C$2=0,IF($D$2=0,IF($A$2&gt;0,IF($B$2&gt;0,IF($E$2&gt;0,'LK-MIT-LIn'!A19,0),0),0),0),0)</f>
        <v>0</v>
      </c>
      <c r="Y20">
        <f>IF($B$2=0,IF($E$2=0,IF($A$2&gt;0,IF($C$2&gt;0,IF($D$2&gt;0,'LK-VV-In'!A19,0),0),0),0),0)</f>
        <v>0</v>
      </c>
      <c r="Z20">
        <f>IF($B$2=0,IF($D$2=0,IF($A$2&gt;0,IF($C$2&gt;0,IF($E$2&gt;0,'LK-VV-LIn'!A19,0),0),0),0),0)</f>
        <v>0</v>
      </c>
      <c r="AA20">
        <f>IF($B$2=0,IF($C$2=0,IF($A$2&gt;0,IF($D$2&gt;0,IF($E$2&gt;0,'LK-In-LIn'!A19,0),0),0),0),0)</f>
        <v>0</v>
      </c>
      <c r="AB20">
        <f>IF($A$2=0,IF($E$2=0,IF($B$2&gt;0,IF($C$2&gt;0,IF($D$2&gt;0,'MIT-VV-In'!A19,0),0),0),0),0)</f>
        <v>0</v>
      </c>
      <c r="AC20">
        <f>IF($A$2=0,IF($D$2=0,IF($B$2&gt;0,IF($C$2&gt;0,IF($E$2&gt;0,'MIT-VV-LIn'!A19,0),0),0),0),0)</f>
        <v>0</v>
      </c>
      <c r="AD20">
        <f>IF($A$2=0,IF($C$2=0,IF($B$2&gt;0,IF($D$2&gt;0,IF($E$2&gt;0,'MIT-In-LIn'!A19,0),0),0),0),0)</f>
        <v>0</v>
      </c>
      <c r="AE20">
        <f>IF($A$2=0,IF($B$2=0,IF($C$2&gt;0,IF($D$2&gt;0,IF($E$2&gt;0,'VV-In-LIn'!A19,0),0),0),0),0)</f>
        <v>0</v>
      </c>
      <c r="AF20">
        <f>IF($E$2=0,IF($A$2&gt;0,IF($B$2&gt;0,IF($C$2&gt;0,IF($D$2&gt;0,'LK-MIT-VV-In'!A19,0),0),0),0),0)</f>
        <v>0</v>
      </c>
      <c r="AG20">
        <f>IF($D$2=0,IF($A$2&gt;0,IF($B$2&gt;0,IF($C$2&gt;0,IF($E$2&gt;0,'LK-MIT-VV-LIn'!A19,0),0),0),0),0)</f>
        <v>0</v>
      </c>
      <c r="AH20">
        <f>IF($C$2=0,IF($A$2&gt;0,IF($B$2&gt;0,IF($D$2&gt;0,IF($E$2&gt;0,'LK-MIT-In-LIn'!A19,0),0),0),0),0)</f>
        <v>0</v>
      </c>
      <c r="AI20">
        <f>IF($B$2=0,IF($A$2&gt;0,IF($C$2&gt;0,IF($D$2&gt;0,IF($E$2&gt;0,'LK-VV-In-LIn'!A19,0),0),0),0),0)</f>
        <v>0</v>
      </c>
      <c r="AJ20">
        <f>IF($A$2=0,IF($B$2&gt;0,IF($C$2&gt;0,IF($D$2&gt;0,IF($E$2&gt;0,'MIT-VV-In-LIn'!A19,0),0),0),0),0)</f>
        <v>0</v>
      </c>
      <c r="AK20">
        <f>IF($A$2&gt;0,IF($B$2&gt;0,IF($C$2&gt;0,IF($D$2&gt;0,IF($E$2&gt;0,'LK-MIT-VV-In-LIn'!A19,0),0),0),0),0)</f>
        <v>0</v>
      </c>
      <c r="AL20">
        <f t="shared" si="0"/>
        <v>0</v>
      </c>
    </row>
    <row r="21" spans="7:38" x14ac:dyDescent="0.3">
      <c r="G21">
        <f>IF($B$2=0,IF($C$2=0,IF($D$2=0,IF($E$2=0,IF($A$2&gt;0,LK!A20,0),0),0),0),0)</f>
        <v>0</v>
      </c>
      <c r="H21">
        <f>IF($A$2=0,IF($C$2=0,IF($D$2=0,IF($E$2=0,IF($B$2&gt;0,MIT!A20,0),0),0),0),0)</f>
        <v>0</v>
      </c>
      <c r="I21">
        <f>IF($A$2=0,IF($B$2=0,IF($D$2=0,IF($E$2=0,IF($C$2&gt;0,VV!A20,0),0),0),0),0)</f>
        <v>0</v>
      </c>
      <c r="J21">
        <f>IF($A$2=0,IF($B$2=0,IF($C$2=0,IF($E$2=0,IF($D$2&gt;0,In!A20,0),0),0),0),0)</f>
        <v>0</v>
      </c>
      <c r="K21">
        <f>IF($A$2=0,IF($B$2=0,IF($C$2=0,IF($D$2=0,IF($E$2&gt;0,LIn!A20,0),0),0),0),0)</f>
        <v>0</v>
      </c>
      <c r="L21">
        <f>IF($C$2=0,IF($D$2=0,IF($E$2=0,IF($A$2&gt;0,IF($B$2&gt;0,'LK-MIT'!A20,0),0),0),0),0)</f>
        <v>0</v>
      </c>
      <c r="M21">
        <f>IF($B$2=0,IF($D$2=0,IF($E$2=0,IF($A$2&gt;0,IF($C$2&gt;0,'LK-VV'!A20,0),0),0),0),0)</f>
        <v>0</v>
      </c>
      <c r="N21">
        <f>IF($B$2=0,IF($C$2=0,IF($E$2=0,IF($A$2&gt;0,IF($D$2&gt;0,'LK-In'!A20,0),0),0),0),0)</f>
        <v>0</v>
      </c>
      <c r="O21">
        <f>IF($B$2=0,IF($C$2=0,IF($D$2=0,IF($A$2&gt;0,IF($E$2&gt;0,'LK-LIn'!A20,0),0),0),0),0)</f>
        <v>0</v>
      </c>
      <c r="P21">
        <f>IF($A$2=0,IF($D$2=0,IF($E$2=0,IF($B$2&gt;0,IF($C$2&gt;0,'MIT-VV'!A20,0),0),0),0),0)</f>
        <v>0</v>
      </c>
      <c r="Q21">
        <f>IF($A$2=0,IF($C$2=0,IF($E$2=0,IF($B$2&gt;0,IF($D$2&gt;0,'MIT-In'!A20,0),0),0),0),0)</f>
        <v>0</v>
      </c>
      <c r="R21">
        <f>IF($A$2=0,IF($C$2=0,IF($D$2=0,IF($B$2&gt;0,IF($E$2&gt;0,'MIT-LIn'!A20,0),0),0),0),0)</f>
        <v>0</v>
      </c>
      <c r="S21">
        <f>IF($A$2=0,IF($B$2=0,IF($E$2=0,IF($C$2&gt;0,IF($D$2&gt;0,'VV-In'!A20,0),0),0),0),0)</f>
        <v>0</v>
      </c>
      <c r="T21">
        <f>IF($A$2=0,IF($B$2=0,IF($D$2=0,IF($C$2&gt;0,IF($E$2&gt;0,'VV-LIn'!A20,0),0),0),0),0)</f>
        <v>0</v>
      </c>
      <c r="U21">
        <f>IF($A$2=0,IF($B$2=0,IF($C$2=0,IF($D$2&gt;0,IF($E$2&gt;0,'IN-LIn'!A20,0),0),0),0),0)</f>
        <v>0</v>
      </c>
      <c r="V21">
        <f>IF($D$2=0,IF($E$2=0,IF($A$2&gt;0,IF($B$2&gt;0,IF($C$2&gt;0,'LK-MIT-VV'!A20,0),0),0),0),0)</f>
        <v>0</v>
      </c>
      <c r="W21">
        <f>IF($C$2=0,IF($E$2=0,IF($A$2&gt;0,IF($B$2&gt;0,IF($D$2&gt;0,'LK-MIT-In'!A20,0),0),0),0),0)</f>
        <v>0</v>
      </c>
      <c r="X21">
        <f>IF($C$2=0,IF($D$2=0,IF($A$2&gt;0,IF($B$2&gt;0,IF($E$2&gt;0,'LK-MIT-LIn'!A20,0),0),0),0),0)</f>
        <v>0</v>
      </c>
      <c r="Y21">
        <f>IF($B$2=0,IF($E$2=0,IF($A$2&gt;0,IF($C$2&gt;0,IF($D$2&gt;0,'LK-VV-In'!A20,0),0),0),0),0)</f>
        <v>0</v>
      </c>
      <c r="Z21">
        <f>IF($B$2=0,IF($D$2=0,IF($A$2&gt;0,IF($C$2&gt;0,IF($E$2&gt;0,'LK-VV-LIn'!A20,0),0),0),0),0)</f>
        <v>0</v>
      </c>
      <c r="AA21">
        <f>IF($B$2=0,IF($C$2=0,IF($A$2&gt;0,IF($D$2&gt;0,IF($E$2&gt;0,'LK-In-LIn'!A20,0),0),0),0),0)</f>
        <v>0</v>
      </c>
      <c r="AB21">
        <f>IF($A$2=0,IF($E$2=0,IF($B$2&gt;0,IF($C$2&gt;0,IF($D$2&gt;0,'MIT-VV-In'!A20,0),0),0),0),0)</f>
        <v>0</v>
      </c>
      <c r="AC21">
        <f>IF($A$2=0,IF($D$2=0,IF($B$2&gt;0,IF($C$2&gt;0,IF($E$2&gt;0,'MIT-VV-LIn'!A20,0),0),0),0),0)</f>
        <v>0</v>
      </c>
      <c r="AD21">
        <f>IF($A$2=0,IF($C$2=0,IF($B$2&gt;0,IF($D$2&gt;0,IF($E$2&gt;0,'MIT-In-LIn'!A20,0),0),0),0),0)</f>
        <v>0</v>
      </c>
      <c r="AE21">
        <f>IF($A$2=0,IF($B$2=0,IF($C$2&gt;0,IF($D$2&gt;0,IF($E$2&gt;0,'VV-In-LIn'!A20,0),0),0),0),0)</f>
        <v>0</v>
      </c>
      <c r="AF21">
        <f>IF($E$2=0,IF($A$2&gt;0,IF($B$2&gt;0,IF($C$2&gt;0,IF($D$2&gt;0,'LK-MIT-VV-In'!A20,0),0),0),0),0)</f>
        <v>0</v>
      </c>
      <c r="AG21">
        <f>IF($D$2=0,IF($A$2&gt;0,IF($B$2&gt;0,IF($C$2&gt;0,IF($E$2&gt;0,'LK-MIT-VV-LIn'!A20,0),0),0),0),0)</f>
        <v>0</v>
      </c>
      <c r="AH21">
        <f>IF($C$2=0,IF($A$2&gt;0,IF($B$2&gt;0,IF($D$2&gt;0,IF($E$2&gt;0,'LK-MIT-In-LIn'!A20,0),0),0),0),0)</f>
        <v>0</v>
      </c>
      <c r="AI21">
        <f>IF($B$2=0,IF($A$2&gt;0,IF($C$2&gt;0,IF($D$2&gt;0,IF($E$2&gt;0,'LK-VV-In-LIn'!A20,0),0),0),0),0)</f>
        <v>0</v>
      </c>
      <c r="AJ21">
        <f>IF($A$2=0,IF($B$2&gt;0,IF($C$2&gt;0,IF($D$2&gt;0,IF($E$2&gt;0,'MIT-VV-In-LIn'!A20,0),0),0),0),0)</f>
        <v>0</v>
      </c>
      <c r="AK21">
        <f>IF($A$2&gt;0,IF($B$2&gt;0,IF($C$2&gt;0,IF($D$2&gt;0,IF($E$2&gt;0,'LK-MIT-VV-In-LIn'!A20,0),0),0),0),0)</f>
        <v>0</v>
      </c>
      <c r="AL21">
        <f t="shared" si="0"/>
        <v>0</v>
      </c>
    </row>
    <row r="22" spans="7:38" x14ac:dyDescent="0.3">
      <c r="G22">
        <f>IF($B$2=0,IF($C$2=0,IF($D$2=0,IF($E$2=0,IF($A$2&gt;0,LK!A21,0),0),0),0),0)</f>
        <v>0</v>
      </c>
      <c r="H22">
        <f>IF($A$2=0,IF($C$2=0,IF($D$2=0,IF($E$2=0,IF($B$2&gt;0,MIT!A21,0),0),0),0),0)</f>
        <v>0</v>
      </c>
      <c r="I22">
        <f>IF($A$2=0,IF($B$2=0,IF($D$2=0,IF($E$2=0,IF($C$2&gt;0,VV!A21,0),0),0),0),0)</f>
        <v>0</v>
      </c>
      <c r="J22">
        <f>IF($A$2=0,IF($B$2=0,IF($C$2=0,IF($E$2=0,IF($D$2&gt;0,In!A21,0),0),0),0),0)</f>
        <v>0</v>
      </c>
      <c r="K22">
        <f>IF($A$2=0,IF($B$2=0,IF($C$2=0,IF($D$2=0,IF($E$2&gt;0,LIn!A21,0),0),0),0),0)</f>
        <v>0</v>
      </c>
      <c r="L22">
        <f>IF($C$2=0,IF($D$2=0,IF($E$2=0,IF($A$2&gt;0,IF($B$2&gt;0,'LK-MIT'!A21,0),0),0),0),0)</f>
        <v>0</v>
      </c>
      <c r="M22">
        <f>IF($B$2=0,IF($D$2=0,IF($E$2=0,IF($A$2&gt;0,IF($C$2&gt;0,'LK-VV'!A21,0),0),0),0),0)</f>
        <v>0</v>
      </c>
      <c r="N22">
        <f>IF($B$2=0,IF($C$2=0,IF($E$2=0,IF($A$2&gt;0,IF($D$2&gt;0,'LK-In'!A21,0),0),0),0),0)</f>
        <v>0</v>
      </c>
      <c r="O22">
        <f>IF($B$2=0,IF($C$2=0,IF($D$2=0,IF($A$2&gt;0,IF($E$2&gt;0,'LK-LIn'!A21,0),0),0),0),0)</f>
        <v>0</v>
      </c>
      <c r="P22">
        <f>IF($A$2=0,IF($D$2=0,IF($E$2=0,IF($B$2&gt;0,IF($C$2&gt;0,'MIT-VV'!A21,0),0),0),0),0)</f>
        <v>0</v>
      </c>
      <c r="Q22">
        <f>IF($A$2=0,IF($C$2=0,IF($E$2=0,IF($B$2&gt;0,IF($D$2&gt;0,'MIT-In'!A21,0),0),0),0),0)</f>
        <v>0</v>
      </c>
      <c r="R22">
        <f>IF($A$2=0,IF($C$2=0,IF($D$2=0,IF($B$2&gt;0,IF($E$2&gt;0,'MIT-LIn'!A21,0),0),0),0),0)</f>
        <v>0</v>
      </c>
      <c r="S22">
        <f>IF($A$2=0,IF($B$2=0,IF($E$2=0,IF($C$2&gt;0,IF($D$2&gt;0,'VV-In'!A21,0),0),0),0),0)</f>
        <v>0</v>
      </c>
      <c r="T22">
        <f>IF($A$2=0,IF($B$2=0,IF($D$2=0,IF($C$2&gt;0,IF($E$2&gt;0,'VV-LIn'!A21,0),0),0),0),0)</f>
        <v>0</v>
      </c>
      <c r="U22">
        <f>IF($A$2=0,IF($B$2=0,IF($C$2=0,IF($D$2&gt;0,IF($E$2&gt;0,'IN-LIn'!A21,0),0),0),0),0)</f>
        <v>0</v>
      </c>
      <c r="V22">
        <f>IF($D$2=0,IF($E$2=0,IF($A$2&gt;0,IF($B$2&gt;0,IF($C$2&gt;0,'LK-MIT-VV'!A21,0),0),0),0),0)</f>
        <v>0</v>
      </c>
      <c r="W22">
        <f>IF($C$2=0,IF($E$2=0,IF($A$2&gt;0,IF($B$2&gt;0,IF($D$2&gt;0,'LK-MIT-In'!A21,0),0),0),0),0)</f>
        <v>0</v>
      </c>
      <c r="X22">
        <f>IF($C$2=0,IF($D$2=0,IF($A$2&gt;0,IF($B$2&gt;0,IF($E$2&gt;0,'LK-MIT-LIn'!A21,0),0),0),0),0)</f>
        <v>0</v>
      </c>
      <c r="Y22">
        <f>IF($B$2=0,IF($E$2=0,IF($A$2&gt;0,IF($C$2&gt;0,IF($D$2&gt;0,'LK-VV-In'!A21,0),0),0),0),0)</f>
        <v>0</v>
      </c>
      <c r="Z22">
        <f>IF($B$2=0,IF($D$2=0,IF($A$2&gt;0,IF($C$2&gt;0,IF($E$2&gt;0,'LK-VV-LIn'!A21,0),0),0),0),0)</f>
        <v>0</v>
      </c>
      <c r="AA22">
        <f>IF($B$2=0,IF($C$2=0,IF($A$2&gt;0,IF($D$2&gt;0,IF($E$2&gt;0,'LK-In-LIn'!A21,0),0),0),0),0)</f>
        <v>0</v>
      </c>
      <c r="AB22">
        <f>IF($A$2=0,IF($E$2=0,IF($B$2&gt;0,IF($C$2&gt;0,IF($D$2&gt;0,'MIT-VV-In'!A21,0),0),0),0),0)</f>
        <v>0</v>
      </c>
      <c r="AC22">
        <f>IF($A$2=0,IF($D$2=0,IF($B$2&gt;0,IF($C$2&gt;0,IF($E$2&gt;0,'MIT-VV-LIn'!A21,0),0),0),0),0)</f>
        <v>0</v>
      </c>
      <c r="AD22">
        <f>IF($A$2=0,IF($C$2=0,IF($B$2&gt;0,IF($D$2&gt;0,IF($E$2&gt;0,'MIT-In-LIn'!A21,0),0),0),0),0)</f>
        <v>0</v>
      </c>
      <c r="AE22">
        <f>IF($A$2=0,IF($B$2=0,IF($C$2&gt;0,IF($D$2&gt;0,IF($E$2&gt;0,'VV-In-LIn'!A21,0),0),0),0),0)</f>
        <v>0</v>
      </c>
      <c r="AF22">
        <f>IF($E$2=0,IF($A$2&gt;0,IF($B$2&gt;0,IF($C$2&gt;0,IF($D$2&gt;0,'LK-MIT-VV-In'!A21,0),0),0),0),0)</f>
        <v>0</v>
      </c>
      <c r="AG22">
        <f>IF($D$2=0,IF($A$2&gt;0,IF($B$2&gt;0,IF($C$2&gt;0,IF($E$2&gt;0,'LK-MIT-VV-LIn'!A21,0),0),0),0),0)</f>
        <v>0</v>
      </c>
      <c r="AH22">
        <f>IF($C$2=0,IF($A$2&gt;0,IF($B$2&gt;0,IF($D$2&gt;0,IF($E$2&gt;0,'LK-MIT-In-LIn'!A21,0),0),0),0),0)</f>
        <v>0</v>
      </c>
      <c r="AI22">
        <f>IF($B$2=0,IF($A$2&gt;0,IF($C$2&gt;0,IF($D$2&gt;0,IF($E$2&gt;0,'LK-VV-In-LIn'!A21,0),0),0),0),0)</f>
        <v>0</v>
      </c>
      <c r="AJ22">
        <f>IF($A$2=0,IF($B$2&gt;0,IF($C$2&gt;0,IF($D$2&gt;0,IF($E$2&gt;0,'MIT-VV-In-LIn'!A21,0),0),0),0),0)</f>
        <v>0</v>
      </c>
      <c r="AK22">
        <f>IF($A$2&gt;0,IF($B$2&gt;0,IF($C$2&gt;0,IF($D$2&gt;0,IF($E$2&gt;0,'LK-MIT-VV-In-LIn'!A21,0),0),0),0),0)</f>
        <v>0</v>
      </c>
      <c r="AL22">
        <f t="shared" si="0"/>
        <v>0</v>
      </c>
    </row>
    <row r="23" spans="7:38" x14ac:dyDescent="0.3">
      <c r="G23">
        <f>IF($B$2=0,IF($C$2=0,IF($D$2=0,IF($E$2=0,IF($A$2&gt;0,LK!A22,0),0),0),0),0)</f>
        <v>0</v>
      </c>
      <c r="H23">
        <f>IF($A$2=0,IF($C$2=0,IF($D$2=0,IF($E$2=0,IF($B$2&gt;0,MIT!A22,0),0),0),0),0)</f>
        <v>0</v>
      </c>
      <c r="I23">
        <f>IF($A$2=0,IF($B$2=0,IF($D$2=0,IF($E$2=0,IF($C$2&gt;0,VV!A22,0),0),0),0),0)</f>
        <v>0</v>
      </c>
      <c r="J23">
        <f>IF($A$2=0,IF($B$2=0,IF($C$2=0,IF($E$2=0,IF($D$2&gt;0,In!A22,0),0),0),0),0)</f>
        <v>0</v>
      </c>
      <c r="K23">
        <f>IF($A$2=0,IF($B$2=0,IF($C$2=0,IF($D$2=0,IF($E$2&gt;0,LIn!A22,0),0),0),0),0)</f>
        <v>0</v>
      </c>
      <c r="L23">
        <f>IF($C$2=0,IF($D$2=0,IF($E$2=0,IF($A$2&gt;0,IF($B$2&gt;0,'LK-MIT'!A22,0),0),0),0),0)</f>
        <v>0</v>
      </c>
      <c r="M23">
        <f>IF($B$2=0,IF($D$2=0,IF($E$2=0,IF($A$2&gt;0,IF($C$2&gt;0,'LK-VV'!A22,0),0),0),0),0)</f>
        <v>0</v>
      </c>
      <c r="N23">
        <f>IF($B$2=0,IF($C$2=0,IF($E$2=0,IF($A$2&gt;0,IF($D$2&gt;0,'LK-In'!A22,0),0),0),0),0)</f>
        <v>0</v>
      </c>
      <c r="O23">
        <f>IF($B$2=0,IF($C$2=0,IF($D$2=0,IF($A$2&gt;0,IF($E$2&gt;0,'LK-LIn'!A22,0),0),0),0),0)</f>
        <v>0</v>
      </c>
      <c r="P23">
        <f>IF($A$2=0,IF($D$2=0,IF($E$2=0,IF($B$2&gt;0,IF($C$2&gt;0,'MIT-VV'!A22,0),0),0),0),0)</f>
        <v>0</v>
      </c>
      <c r="Q23">
        <f>IF($A$2=0,IF($C$2=0,IF($E$2=0,IF($B$2&gt;0,IF($D$2&gt;0,'MIT-In'!A22,0),0),0),0),0)</f>
        <v>0</v>
      </c>
      <c r="R23">
        <f>IF($A$2=0,IF($C$2=0,IF($D$2=0,IF($B$2&gt;0,IF($E$2&gt;0,'MIT-LIn'!A22,0),0),0),0),0)</f>
        <v>0</v>
      </c>
      <c r="S23">
        <f>IF($A$2=0,IF($B$2=0,IF($E$2=0,IF($C$2&gt;0,IF($D$2&gt;0,'VV-In'!A22,0),0),0),0),0)</f>
        <v>0</v>
      </c>
      <c r="T23">
        <f>IF($A$2=0,IF($B$2=0,IF($D$2=0,IF($C$2&gt;0,IF($E$2&gt;0,'VV-LIn'!A22,0),0),0),0),0)</f>
        <v>0</v>
      </c>
      <c r="U23">
        <f>IF($A$2=0,IF($B$2=0,IF($C$2=0,IF($D$2&gt;0,IF($E$2&gt;0,'IN-LIn'!A22,0),0),0),0),0)</f>
        <v>0</v>
      </c>
      <c r="V23">
        <f>IF($D$2=0,IF($E$2=0,IF($A$2&gt;0,IF($B$2&gt;0,IF($C$2&gt;0,'LK-MIT-VV'!A22,0),0),0),0),0)</f>
        <v>0</v>
      </c>
      <c r="W23">
        <f>IF($C$2=0,IF($E$2=0,IF($A$2&gt;0,IF($B$2&gt;0,IF($D$2&gt;0,'LK-MIT-In'!A22,0),0),0),0),0)</f>
        <v>0</v>
      </c>
      <c r="X23">
        <f>IF($C$2=0,IF($D$2=0,IF($A$2&gt;0,IF($B$2&gt;0,IF($E$2&gt;0,'LK-MIT-LIn'!A22,0),0),0),0),0)</f>
        <v>0</v>
      </c>
      <c r="Y23">
        <f>IF($B$2=0,IF($E$2=0,IF($A$2&gt;0,IF($C$2&gt;0,IF($D$2&gt;0,'LK-VV-In'!A22,0),0),0),0),0)</f>
        <v>0</v>
      </c>
      <c r="Z23">
        <f>IF($B$2=0,IF($D$2=0,IF($A$2&gt;0,IF($C$2&gt;0,IF($E$2&gt;0,'LK-VV-LIn'!A22,0),0),0),0),0)</f>
        <v>0</v>
      </c>
      <c r="AA23">
        <f>IF($B$2=0,IF($C$2=0,IF($A$2&gt;0,IF($D$2&gt;0,IF($E$2&gt;0,'LK-In-LIn'!A22,0),0),0),0),0)</f>
        <v>0</v>
      </c>
      <c r="AB23">
        <f>IF($A$2=0,IF($E$2=0,IF($B$2&gt;0,IF($C$2&gt;0,IF($D$2&gt;0,'MIT-VV-In'!A22,0),0),0),0),0)</f>
        <v>0</v>
      </c>
      <c r="AC23">
        <f>IF($A$2=0,IF($D$2=0,IF($B$2&gt;0,IF($C$2&gt;0,IF($E$2&gt;0,'MIT-VV-LIn'!A22,0),0),0),0),0)</f>
        <v>0</v>
      </c>
      <c r="AD23">
        <f>IF($A$2=0,IF($C$2=0,IF($B$2&gt;0,IF($D$2&gt;0,IF($E$2&gt;0,'MIT-In-LIn'!A22,0),0),0),0),0)</f>
        <v>0</v>
      </c>
      <c r="AE23">
        <f>IF($A$2=0,IF($B$2=0,IF($C$2&gt;0,IF($D$2&gt;0,IF($E$2&gt;0,'VV-In-LIn'!A22,0),0),0),0),0)</f>
        <v>0</v>
      </c>
      <c r="AF23">
        <f>IF($E$2=0,IF($A$2&gt;0,IF($B$2&gt;0,IF($C$2&gt;0,IF($D$2&gt;0,'LK-MIT-VV-In'!A22,0),0),0),0),0)</f>
        <v>0</v>
      </c>
      <c r="AG23">
        <f>IF($D$2=0,IF($A$2&gt;0,IF($B$2&gt;0,IF($C$2&gt;0,IF($E$2&gt;0,'LK-MIT-VV-LIn'!A22,0),0),0),0),0)</f>
        <v>0</v>
      </c>
      <c r="AH23">
        <f>IF($C$2=0,IF($A$2&gt;0,IF($B$2&gt;0,IF($D$2&gt;0,IF($E$2&gt;0,'LK-MIT-In-LIn'!A22,0),0),0),0),0)</f>
        <v>0</v>
      </c>
      <c r="AI23">
        <f>IF($B$2=0,IF($A$2&gt;0,IF($C$2&gt;0,IF($D$2&gt;0,IF($E$2&gt;0,'LK-VV-In-LIn'!A22,0),0),0),0),0)</f>
        <v>0</v>
      </c>
      <c r="AJ23">
        <f>IF($A$2=0,IF($B$2&gt;0,IF($C$2&gt;0,IF($D$2&gt;0,IF($E$2&gt;0,'MIT-VV-In-LIn'!A22,0),0),0),0),0)</f>
        <v>0</v>
      </c>
      <c r="AK23">
        <f>IF($A$2&gt;0,IF($B$2&gt;0,IF($C$2&gt;0,IF($D$2&gt;0,IF($E$2&gt;0,'LK-MIT-VV-In-LIn'!A22,0),0),0),0),0)</f>
        <v>0</v>
      </c>
      <c r="AL23">
        <f t="shared" si="0"/>
        <v>0</v>
      </c>
    </row>
    <row r="24" spans="7:38" x14ac:dyDescent="0.3">
      <c r="G24">
        <f>IF($B$2=0,IF($C$2=0,IF($D$2=0,IF($E$2=0,IF($A$2&gt;0,LK!A23,0),0),0),0),0)</f>
        <v>0</v>
      </c>
      <c r="H24">
        <f>IF($A$2=0,IF($C$2=0,IF($D$2=0,IF($E$2=0,IF($B$2&gt;0,MIT!A23,0),0),0),0),0)</f>
        <v>0</v>
      </c>
      <c r="I24">
        <f>IF($A$2=0,IF($B$2=0,IF($D$2=0,IF($E$2=0,IF($C$2&gt;0,VV!A23,0),0),0),0),0)</f>
        <v>0</v>
      </c>
      <c r="J24">
        <f>IF($A$2=0,IF($B$2=0,IF($C$2=0,IF($E$2=0,IF($D$2&gt;0,In!A23,0),0),0),0),0)</f>
        <v>0</v>
      </c>
      <c r="K24">
        <f>IF($A$2=0,IF($B$2=0,IF($C$2=0,IF($D$2=0,IF($E$2&gt;0,LIn!A23,0),0),0),0),0)</f>
        <v>0</v>
      </c>
      <c r="L24">
        <f>IF($C$2=0,IF($D$2=0,IF($E$2=0,IF($A$2&gt;0,IF($B$2&gt;0,'LK-MIT'!A23,0),0),0),0),0)</f>
        <v>0</v>
      </c>
      <c r="M24">
        <f>IF($B$2=0,IF($D$2=0,IF($E$2=0,IF($A$2&gt;0,IF($C$2&gt;0,'LK-VV'!A23,0),0),0),0),0)</f>
        <v>0</v>
      </c>
      <c r="N24">
        <f>IF($B$2=0,IF($C$2=0,IF($E$2=0,IF($A$2&gt;0,IF($D$2&gt;0,'LK-In'!A23,0),0),0),0),0)</f>
        <v>0</v>
      </c>
      <c r="O24">
        <f>IF($B$2=0,IF($C$2=0,IF($D$2=0,IF($A$2&gt;0,IF($E$2&gt;0,'LK-LIn'!A23,0),0),0),0),0)</f>
        <v>0</v>
      </c>
      <c r="P24">
        <f>IF($A$2=0,IF($D$2=0,IF($E$2=0,IF($B$2&gt;0,IF($C$2&gt;0,'MIT-VV'!A23,0),0),0),0),0)</f>
        <v>0</v>
      </c>
      <c r="Q24">
        <f>IF($A$2=0,IF($C$2=0,IF($E$2=0,IF($B$2&gt;0,IF($D$2&gt;0,'MIT-In'!A23,0),0),0),0),0)</f>
        <v>0</v>
      </c>
      <c r="R24">
        <f>IF($A$2=0,IF($C$2=0,IF($D$2=0,IF($B$2&gt;0,IF($E$2&gt;0,'MIT-LIn'!A23,0),0),0),0),0)</f>
        <v>0</v>
      </c>
      <c r="S24">
        <f>IF($A$2=0,IF($B$2=0,IF($E$2=0,IF($C$2&gt;0,IF($D$2&gt;0,'VV-In'!A23,0),0),0),0),0)</f>
        <v>0</v>
      </c>
      <c r="T24">
        <f>IF($A$2=0,IF($B$2=0,IF($D$2=0,IF($C$2&gt;0,IF($E$2&gt;0,'VV-LIn'!A23,0),0),0),0),0)</f>
        <v>0</v>
      </c>
      <c r="U24">
        <f>IF($A$2=0,IF($B$2=0,IF($C$2=0,IF($D$2&gt;0,IF($E$2&gt;0,'IN-LIn'!A23,0),0),0),0),0)</f>
        <v>0</v>
      </c>
      <c r="V24">
        <f>IF($D$2=0,IF($E$2=0,IF($A$2&gt;0,IF($B$2&gt;0,IF($C$2&gt;0,'LK-MIT-VV'!A23,0),0),0),0),0)</f>
        <v>0</v>
      </c>
      <c r="W24">
        <f>IF($C$2=0,IF($E$2=0,IF($A$2&gt;0,IF($B$2&gt;0,IF($D$2&gt;0,'LK-MIT-In'!A23,0),0),0),0),0)</f>
        <v>0</v>
      </c>
      <c r="X24">
        <f>IF($C$2=0,IF($D$2=0,IF($A$2&gt;0,IF($B$2&gt;0,IF($E$2&gt;0,'LK-MIT-LIn'!A23,0),0),0),0),0)</f>
        <v>0</v>
      </c>
      <c r="Y24">
        <f>IF($B$2=0,IF($E$2=0,IF($A$2&gt;0,IF($C$2&gt;0,IF($D$2&gt;0,'LK-VV-In'!A23,0),0),0),0),0)</f>
        <v>0</v>
      </c>
      <c r="Z24">
        <f>IF($B$2=0,IF($D$2=0,IF($A$2&gt;0,IF($C$2&gt;0,IF($E$2&gt;0,'LK-VV-LIn'!A23,0),0),0),0),0)</f>
        <v>0</v>
      </c>
      <c r="AA24">
        <f>IF($B$2=0,IF($C$2=0,IF($A$2&gt;0,IF($D$2&gt;0,IF($E$2&gt;0,'LK-In-LIn'!A23,0),0),0),0),0)</f>
        <v>0</v>
      </c>
      <c r="AB24">
        <f>IF($A$2=0,IF($E$2=0,IF($B$2&gt;0,IF($C$2&gt;0,IF($D$2&gt;0,'MIT-VV-In'!A23,0),0),0),0),0)</f>
        <v>0</v>
      </c>
      <c r="AC24">
        <f>IF($A$2=0,IF($D$2=0,IF($B$2&gt;0,IF($C$2&gt;0,IF($E$2&gt;0,'MIT-VV-LIn'!A23,0),0),0),0),0)</f>
        <v>0</v>
      </c>
      <c r="AD24">
        <f>IF($A$2=0,IF($C$2=0,IF($B$2&gt;0,IF($D$2&gt;0,IF($E$2&gt;0,'MIT-In-LIn'!A23,0),0),0),0),0)</f>
        <v>0</v>
      </c>
      <c r="AE24">
        <f>IF($A$2=0,IF($B$2=0,IF($C$2&gt;0,IF($D$2&gt;0,IF($E$2&gt;0,'VV-In-LIn'!A23,0),0),0),0),0)</f>
        <v>0</v>
      </c>
      <c r="AF24">
        <f>IF($E$2=0,IF($A$2&gt;0,IF($B$2&gt;0,IF($C$2&gt;0,IF($D$2&gt;0,'LK-MIT-VV-In'!A23,0),0),0),0),0)</f>
        <v>0</v>
      </c>
      <c r="AG24">
        <f>IF($D$2=0,IF($A$2&gt;0,IF($B$2&gt;0,IF($C$2&gt;0,IF($E$2&gt;0,'LK-MIT-VV-LIn'!A23,0),0),0),0),0)</f>
        <v>0</v>
      </c>
      <c r="AH24">
        <f>IF($C$2=0,IF($A$2&gt;0,IF($B$2&gt;0,IF($D$2&gt;0,IF($E$2&gt;0,'LK-MIT-In-LIn'!A23,0),0),0),0),0)</f>
        <v>0</v>
      </c>
      <c r="AI24">
        <f>IF($B$2=0,IF($A$2&gt;0,IF($C$2&gt;0,IF($D$2&gt;0,IF($E$2&gt;0,'LK-VV-In-LIn'!A23,0),0),0),0),0)</f>
        <v>0</v>
      </c>
      <c r="AJ24">
        <f>IF($A$2=0,IF($B$2&gt;0,IF($C$2&gt;0,IF($D$2&gt;0,IF($E$2&gt;0,'MIT-VV-In-LIn'!A23,0),0),0),0),0)</f>
        <v>0</v>
      </c>
      <c r="AK24">
        <f>IF($A$2&gt;0,IF($B$2&gt;0,IF($C$2&gt;0,IF($D$2&gt;0,IF($E$2&gt;0,'LK-MIT-VV-In-LIn'!A23,0),0),0),0),0)</f>
        <v>0</v>
      </c>
      <c r="AL24">
        <f t="shared" si="0"/>
        <v>0</v>
      </c>
    </row>
    <row r="25" spans="7:38" x14ac:dyDescent="0.3">
      <c r="G25">
        <f>IF($B$2=0,IF($C$2=0,IF($D$2=0,IF($E$2=0,IF($A$2&gt;0,LK!A24,0),0),0),0),0)</f>
        <v>0</v>
      </c>
      <c r="H25">
        <f>IF($A$2=0,IF($C$2=0,IF($D$2=0,IF($E$2=0,IF($B$2&gt;0,MIT!A24,0),0),0),0),0)</f>
        <v>0</v>
      </c>
      <c r="I25">
        <f>IF($A$2=0,IF($B$2=0,IF($D$2=0,IF($E$2=0,IF($C$2&gt;0,VV!A24,0),0),0),0),0)</f>
        <v>0</v>
      </c>
      <c r="J25">
        <f>IF($A$2=0,IF($B$2=0,IF($C$2=0,IF($E$2=0,IF($D$2&gt;0,In!A24,0),0),0),0),0)</f>
        <v>0</v>
      </c>
      <c r="K25">
        <f>IF($A$2=0,IF($B$2=0,IF($C$2=0,IF($D$2=0,IF($E$2&gt;0,LIn!A24,0),0),0),0),0)</f>
        <v>0</v>
      </c>
      <c r="L25">
        <f>IF($C$2=0,IF($D$2=0,IF($E$2=0,IF($A$2&gt;0,IF($B$2&gt;0,'LK-MIT'!A24,0),0),0),0),0)</f>
        <v>0</v>
      </c>
      <c r="M25">
        <f>IF($B$2=0,IF($D$2=0,IF($E$2=0,IF($A$2&gt;0,IF($C$2&gt;0,'LK-VV'!A24,0),0),0),0),0)</f>
        <v>0</v>
      </c>
      <c r="N25">
        <f>IF($B$2=0,IF($C$2=0,IF($E$2=0,IF($A$2&gt;0,IF($D$2&gt;0,'LK-In'!A24,0),0),0),0),0)</f>
        <v>0</v>
      </c>
      <c r="O25">
        <f>IF($B$2=0,IF($C$2=0,IF($D$2=0,IF($A$2&gt;0,IF($E$2&gt;0,'LK-LIn'!A24,0),0),0),0),0)</f>
        <v>0</v>
      </c>
      <c r="P25">
        <f>IF($A$2=0,IF($D$2=0,IF($E$2=0,IF($B$2&gt;0,IF($C$2&gt;0,'MIT-VV'!A24,0),0),0),0),0)</f>
        <v>0</v>
      </c>
      <c r="Q25">
        <f>IF($A$2=0,IF($C$2=0,IF($E$2=0,IF($B$2&gt;0,IF($D$2&gt;0,'MIT-In'!A24,0),0),0),0),0)</f>
        <v>0</v>
      </c>
      <c r="R25">
        <f>IF($A$2=0,IF($C$2=0,IF($D$2=0,IF($B$2&gt;0,IF($E$2&gt;0,'MIT-LIn'!A24,0),0),0),0),0)</f>
        <v>0</v>
      </c>
      <c r="S25">
        <f>IF($A$2=0,IF($B$2=0,IF($E$2=0,IF($C$2&gt;0,IF($D$2&gt;0,'VV-In'!A24,0),0),0),0),0)</f>
        <v>0</v>
      </c>
      <c r="T25">
        <f>IF($A$2=0,IF($B$2=0,IF($D$2=0,IF($C$2&gt;0,IF($E$2&gt;0,'VV-LIn'!A24,0),0),0),0),0)</f>
        <v>0</v>
      </c>
      <c r="U25">
        <f>IF($A$2=0,IF($B$2=0,IF($C$2=0,IF($D$2&gt;0,IF($E$2&gt;0,'IN-LIn'!A24,0),0),0),0),0)</f>
        <v>0</v>
      </c>
      <c r="V25">
        <f>IF($D$2=0,IF($E$2=0,IF($A$2&gt;0,IF($B$2&gt;0,IF($C$2&gt;0,'LK-MIT-VV'!A24,0),0),0),0),0)</f>
        <v>0</v>
      </c>
      <c r="W25">
        <f>IF($C$2=0,IF($E$2=0,IF($A$2&gt;0,IF($B$2&gt;0,IF($D$2&gt;0,'LK-MIT-In'!A24,0),0),0),0),0)</f>
        <v>0</v>
      </c>
      <c r="X25">
        <f>IF($C$2=0,IF($D$2=0,IF($A$2&gt;0,IF($B$2&gt;0,IF($E$2&gt;0,'LK-MIT-LIn'!A24,0),0),0),0),0)</f>
        <v>0</v>
      </c>
      <c r="Y25">
        <f>IF($B$2=0,IF($E$2=0,IF($A$2&gt;0,IF($C$2&gt;0,IF($D$2&gt;0,'LK-VV-In'!A24,0),0),0),0),0)</f>
        <v>0</v>
      </c>
      <c r="Z25">
        <f>IF($B$2=0,IF($D$2=0,IF($A$2&gt;0,IF($C$2&gt;0,IF($E$2&gt;0,'LK-VV-LIn'!A24,0),0),0),0),0)</f>
        <v>0</v>
      </c>
      <c r="AA25">
        <f>IF($B$2=0,IF($C$2=0,IF($A$2&gt;0,IF($D$2&gt;0,IF($E$2&gt;0,'LK-In-LIn'!A24,0),0),0),0),0)</f>
        <v>0</v>
      </c>
      <c r="AB25">
        <f>IF($A$2=0,IF($E$2=0,IF($B$2&gt;0,IF($C$2&gt;0,IF($D$2&gt;0,'MIT-VV-In'!A24,0),0),0),0),0)</f>
        <v>0</v>
      </c>
      <c r="AC25">
        <f>IF($A$2=0,IF($D$2=0,IF($B$2&gt;0,IF($C$2&gt;0,IF($E$2&gt;0,'MIT-VV-LIn'!A24,0),0),0),0),0)</f>
        <v>0</v>
      </c>
      <c r="AD25">
        <f>IF($A$2=0,IF($C$2=0,IF($B$2&gt;0,IF($D$2&gt;0,IF($E$2&gt;0,'MIT-In-LIn'!A24,0),0),0),0),0)</f>
        <v>0</v>
      </c>
      <c r="AE25">
        <f>IF($A$2=0,IF($B$2=0,IF($C$2&gt;0,IF($D$2&gt;0,IF($E$2&gt;0,'VV-In-LIn'!A24,0),0),0),0),0)</f>
        <v>0</v>
      </c>
      <c r="AF25">
        <f>IF($E$2=0,IF($A$2&gt;0,IF($B$2&gt;0,IF($C$2&gt;0,IF($D$2&gt;0,'LK-MIT-VV-In'!A24,0),0),0),0),0)</f>
        <v>0</v>
      </c>
      <c r="AG25">
        <f>IF($D$2=0,IF($A$2&gt;0,IF($B$2&gt;0,IF($C$2&gt;0,IF($E$2&gt;0,'LK-MIT-VV-LIn'!A24,0),0),0),0),0)</f>
        <v>0</v>
      </c>
      <c r="AH25">
        <f>IF($C$2=0,IF($A$2&gt;0,IF($B$2&gt;0,IF($D$2&gt;0,IF($E$2&gt;0,'LK-MIT-In-LIn'!A24,0),0),0),0),0)</f>
        <v>0</v>
      </c>
      <c r="AI25">
        <f>IF($B$2=0,IF($A$2&gt;0,IF($C$2&gt;0,IF($D$2&gt;0,IF($E$2&gt;0,'LK-VV-In-LIn'!A24,0),0),0),0),0)</f>
        <v>0</v>
      </c>
      <c r="AJ25">
        <f>IF($A$2=0,IF($B$2&gt;0,IF($C$2&gt;0,IF($D$2&gt;0,IF($E$2&gt;0,'MIT-VV-In-LIn'!A24,0),0),0),0),0)</f>
        <v>0</v>
      </c>
      <c r="AK25">
        <f>IF($A$2&gt;0,IF($B$2&gt;0,IF($C$2&gt;0,IF($D$2&gt;0,IF($E$2&gt;0,'LK-MIT-VV-In-LIn'!A24,0),0),0),0),0)</f>
        <v>0</v>
      </c>
      <c r="AL25">
        <f t="shared" si="0"/>
        <v>0</v>
      </c>
    </row>
    <row r="26" spans="7:38" x14ac:dyDescent="0.3">
      <c r="G26">
        <f>IF($B$2=0,IF($C$2=0,IF($D$2=0,IF($E$2=0,IF($A$2&gt;0,LK!A25,0),0),0),0),0)</f>
        <v>0</v>
      </c>
      <c r="H26">
        <f>IF($A$2=0,IF($C$2=0,IF($D$2=0,IF($E$2=0,IF($B$2&gt;0,MIT!A25,0),0),0),0),0)</f>
        <v>0</v>
      </c>
      <c r="I26">
        <f>IF($A$2=0,IF($B$2=0,IF($D$2=0,IF($E$2=0,IF($C$2&gt;0,VV!A25,0),0),0),0),0)</f>
        <v>0</v>
      </c>
      <c r="J26">
        <f>IF($A$2=0,IF($B$2=0,IF($C$2=0,IF($E$2=0,IF($D$2&gt;0,In!A25,0),0),0),0),0)</f>
        <v>0</v>
      </c>
      <c r="K26">
        <f>IF($A$2=0,IF($B$2=0,IF($C$2=0,IF($D$2=0,IF($E$2&gt;0,LIn!A25,0),0),0),0),0)</f>
        <v>0</v>
      </c>
      <c r="L26">
        <f>IF($C$2=0,IF($D$2=0,IF($E$2=0,IF($A$2&gt;0,IF($B$2&gt;0,'LK-MIT'!A25,0),0),0),0),0)</f>
        <v>0</v>
      </c>
      <c r="M26">
        <f>IF($B$2=0,IF($D$2=0,IF($E$2=0,IF($A$2&gt;0,IF($C$2&gt;0,'LK-VV'!A25,0),0),0),0),0)</f>
        <v>0</v>
      </c>
      <c r="N26">
        <f>IF($B$2=0,IF($C$2=0,IF($E$2=0,IF($A$2&gt;0,IF($D$2&gt;0,'LK-In'!A25,0),0),0),0),0)</f>
        <v>0</v>
      </c>
      <c r="O26">
        <f>IF($B$2=0,IF($C$2=0,IF($D$2=0,IF($A$2&gt;0,IF($E$2&gt;0,'LK-LIn'!A25,0),0),0),0),0)</f>
        <v>0</v>
      </c>
      <c r="P26">
        <f>IF($A$2=0,IF($D$2=0,IF($E$2=0,IF($B$2&gt;0,IF($C$2&gt;0,'MIT-VV'!A25,0),0),0),0),0)</f>
        <v>0</v>
      </c>
      <c r="Q26">
        <f>IF($A$2=0,IF($C$2=0,IF($E$2=0,IF($B$2&gt;0,IF($D$2&gt;0,'MIT-In'!A25,0),0),0),0),0)</f>
        <v>0</v>
      </c>
      <c r="R26">
        <f>IF($A$2=0,IF($C$2=0,IF($D$2=0,IF($B$2&gt;0,IF($E$2&gt;0,'MIT-LIn'!A25,0),0),0),0),0)</f>
        <v>0</v>
      </c>
      <c r="S26">
        <f>IF($A$2=0,IF($B$2=0,IF($E$2=0,IF($C$2&gt;0,IF($D$2&gt;0,'VV-In'!A25,0),0),0),0),0)</f>
        <v>0</v>
      </c>
      <c r="T26">
        <f>IF($A$2=0,IF($B$2=0,IF($D$2=0,IF($C$2&gt;0,IF($E$2&gt;0,'VV-LIn'!A25,0),0),0),0),0)</f>
        <v>0</v>
      </c>
      <c r="U26">
        <f>IF($A$2=0,IF($B$2=0,IF($C$2=0,IF($D$2&gt;0,IF($E$2&gt;0,'IN-LIn'!A25,0),0),0),0),0)</f>
        <v>0</v>
      </c>
      <c r="V26">
        <f>IF($D$2=0,IF($E$2=0,IF($A$2&gt;0,IF($B$2&gt;0,IF($C$2&gt;0,'LK-MIT-VV'!A25,0),0),0),0),0)</f>
        <v>0</v>
      </c>
      <c r="W26">
        <f>IF($C$2=0,IF($E$2=0,IF($A$2&gt;0,IF($B$2&gt;0,IF($D$2&gt;0,'LK-MIT-In'!A25,0),0),0),0),0)</f>
        <v>0</v>
      </c>
      <c r="X26">
        <f>IF($C$2=0,IF($D$2=0,IF($A$2&gt;0,IF($B$2&gt;0,IF($E$2&gt;0,'LK-MIT-LIn'!A25,0),0),0),0),0)</f>
        <v>0</v>
      </c>
      <c r="Y26">
        <f>IF($B$2=0,IF($E$2=0,IF($A$2&gt;0,IF($C$2&gt;0,IF($D$2&gt;0,'LK-VV-In'!A25,0),0),0),0),0)</f>
        <v>0</v>
      </c>
      <c r="Z26">
        <f>IF($B$2=0,IF($D$2=0,IF($A$2&gt;0,IF($C$2&gt;0,IF($E$2&gt;0,'LK-VV-LIn'!A25,0),0),0),0),0)</f>
        <v>0</v>
      </c>
      <c r="AA26">
        <f>IF($B$2=0,IF($C$2=0,IF($A$2&gt;0,IF($D$2&gt;0,IF($E$2&gt;0,'LK-In-LIn'!A25,0),0),0),0),0)</f>
        <v>0</v>
      </c>
      <c r="AB26">
        <f>IF($A$2=0,IF($E$2=0,IF($B$2&gt;0,IF($C$2&gt;0,IF($D$2&gt;0,'MIT-VV-In'!A25,0),0),0),0),0)</f>
        <v>0</v>
      </c>
      <c r="AC26">
        <f>IF($A$2=0,IF($D$2=0,IF($B$2&gt;0,IF($C$2&gt;0,IF($E$2&gt;0,'MIT-VV-LIn'!A25,0),0),0),0),0)</f>
        <v>0</v>
      </c>
      <c r="AD26">
        <f>IF($A$2=0,IF($C$2=0,IF($B$2&gt;0,IF($D$2&gt;0,IF($E$2&gt;0,'MIT-In-LIn'!A25,0),0),0),0),0)</f>
        <v>0</v>
      </c>
      <c r="AE26">
        <f>IF($A$2=0,IF($B$2=0,IF($C$2&gt;0,IF($D$2&gt;0,IF($E$2&gt;0,'VV-In-LIn'!A25,0),0),0),0),0)</f>
        <v>0</v>
      </c>
      <c r="AF26">
        <f>IF($E$2=0,IF($A$2&gt;0,IF($B$2&gt;0,IF($C$2&gt;0,IF($D$2&gt;0,'LK-MIT-VV-In'!A25,0),0),0),0),0)</f>
        <v>0</v>
      </c>
      <c r="AG26">
        <f>IF($D$2=0,IF($A$2&gt;0,IF($B$2&gt;0,IF($C$2&gt;0,IF($E$2&gt;0,'LK-MIT-VV-LIn'!A25,0),0),0),0),0)</f>
        <v>0</v>
      </c>
      <c r="AH26">
        <f>IF($C$2=0,IF($A$2&gt;0,IF($B$2&gt;0,IF($D$2&gt;0,IF($E$2&gt;0,'LK-MIT-In-LIn'!A25,0),0),0),0),0)</f>
        <v>0</v>
      </c>
      <c r="AI26">
        <f>IF($B$2=0,IF($A$2&gt;0,IF($C$2&gt;0,IF($D$2&gt;0,IF($E$2&gt;0,'LK-VV-In-LIn'!A25,0),0),0),0),0)</f>
        <v>0</v>
      </c>
      <c r="AJ26">
        <f>IF($A$2=0,IF($B$2&gt;0,IF($C$2&gt;0,IF($D$2&gt;0,IF($E$2&gt;0,'MIT-VV-In-LIn'!A25,0),0),0),0),0)</f>
        <v>0</v>
      </c>
      <c r="AK26">
        <f>IF($A$2&gt;0,IF($B$2&gt;0,IF($C$2&gt;0,IF($D$2&gt;0,IF($E$2&gt;0,'LK-MIT-VV-In-LIn'!A25,0),0),0),0),0)</f>
        <v>0</v>
      </c>
      <c r="AL26">
        <f t="shared" si="0"/>
        <v>0</v>
      </c>
    </row>
    <row r="27" spans="7:38" x14ac:dyDescent="0.3">
      <c r="G27">
        <f>IF($B$2=0,IF($C$2=0,IF($D$2=0,IF($E$2=0,IF($A$2&gt;0,LK!A26,0),0),0),0),0)</f>
        <v>0</v>
      </c>
      <c r="H27">
        <f>IF($A$2=0,IF($C$2=0,IF($D$2=0,IF($E$2=0,IF($B$2&gt;0,MIT!A26,0),0),0),0),0)</f>
        <v>0</v>
      </c>
      <c r="I27">
        <f>IF($A$2=0,IF($B$2=0,IF($D$2=0,IF($E$2=0,IF($C$2&gt;0,VV!A26,0),0),0),0),0)</f>
        <v>0</v>
      </c>
      <c r="J27">
        <f>IF($A$2=0,IF($B$2=0,IF($C$2=0,IF($E$2=0,IF($D$2&gt;0,In!A26,0),0),0),0),0)</f>
        <v>0</v>
      </c>
      <c r="K27">
        <f>IF($A$2=0,IF($B$2=0,IF($C$2=0,IF($D$2=0,IF($E$2&gt;0,LIn!A26,0),0),0),0),0)</f>
        <v>0</v>
      </c>
      <c r="L27">
        <f>IF($C$2=0,IF($D$2=0,IF($E$2=0,IF($A$2&gt;0,IF($B$2&gt;0,'LK-MIT'!A26,0),0),0),0),0)</f>
        <v>0</v>
      </c>
      <c r="M27">
        <f>IF($B$2=0,IF($D$2=0,IF($E$2=0,IF($A$2&gt;0,IF($C$2&gt;0,'LK-VV'!A26,0),0),0),0),0)</f>
        <v>0</v>
      </c>
      <c r="N27">
        <f>IF($B$2=0,IF($C$2=0,IF($E$2=0,IF($A$2&gt;0,IF($D$2&gt;0,'LK-In'!A26,0),0),0),0),0)</f>
        <v>0</v>
      </c>
      <c r="O27">
        <f>IF($B$2=0,IF($C$2=0,IF($D$2=0,IF($A$2&gt;0,IF($E$2&gt;0,'LK-LIn'!A26,0),0),0),0),0)</f>
        <v>0</v>
      </c>
      <c r="P27">
        <f>IF($A$2=0,IF($D$2=0,IF($E$2=0,IF($B$2&gt;0,IF($C$2&gt;0,'MIT-VV'!A26,0),0),0),0),0)</f>
        <v>0</v>
      </c>
      <c r="Q27">
        <f>IF($A$2=0,IF($C$2=0,IF($E$2=0,IF($B$2&gt;0,IF($D$2&gt;0,'MIT-In'!A26,0),0),0),0),0)</f>
        <v>0</v>
      </c>
      <c r="R27">
        <f>IF($A$2=0,IF($C$2=0,IF($D$2=0,IF($B$2&gt;0,IF($E$2&gt;0,'MIT-LIn'!A26,0),0),0),0),0)</f>
        <v>0</v>
      </c>
      <c r="S27">
        <f>IF($A$2=0,IF($B$2=0,IF($E$2=0,IF($C$2&gt;0,IF($D$2&gt;0,'VV-In'!A26,0),0),0),0),0)</f>
        <v>0</v>
      </c>
      <c r="T27">
        <f>IF($A$2=0,IF($B$2=0,IF($D$2=0,IF($C$2&gt;0,IF($E$2&gt;0,'VV-LIn'!A26,0),0),0),0),0)</f>
        <v>0</v>
      </c>
      <c r="U27">
        <f>IF($A$2=0,IF($B$2=0,IF($C$2=0,IF($D$2&gt;0,IF($E$2&gt;0,'IN-LIn'!A26,0),0),0),0),0)</f>
        <v>0</v>
      </c>
      <c r="V27">
        <f>IF($D$2=0,IF($E$2=0,IF($A$2&gt;0,IF($B$2&gt;0,IF($C$2&gt;0,'LK-MIT-VV'!A26,0),0),0),0),0)</f>
        <v>0</v>
      </c>
      <c r="W27">
        <f>IF($C$2=0,IF($E$2=0,IF($A$2&gt;0,IF($B$2&gt;0,IF($D$2&gt;0,'LK-MIT-In'!A26,0),0),0),0),0)</f>
        <v>0</v>
      </c>
      <c r="X27">
        <f>IF($C$2=0,IF($D$2=0,IF($A$2&gt;0,IF($B$2&gt;0,IF($E$2&gt;0,'LK-MIT-LIn'!A26,0),0),0),0),0)</f>
        <v>0</v>
      </c>
      <c r="Y27">
        <f>IF($B$2=0,IF($E$2=0,IF($A$2&gt;0,IF($C$2&gt;0,IF($D$2&gt;0,'LK-VV-In'!A26,0),0),0),0),0)</f>
        <v>0</v>
      </c>
      <c r="Z27">
        <f>IF($B$2=0,IF($D$2=0,IF($A$2&gt;0,IF($C$2&gt;0,IF($E$2&gt;0,'LK-VV-LIn'!A26,0),0),0),0),0)</f>
        <v>0</v>
      </c>
      <c r="AA27">
        <f>IF($B$2=0,IF($C$2=0,IF($A$2&gt;0,IF($D$2&gt;0,IF($E$2&gt;0,'LK-In-LIn'!A26,0),0),0),0),0)</f>
        <v>0</v>
      </c>
      <c r="AB27">
        <f>IF($A$2=0,IF($E$2=0,IF($B$2&gt;0,IF($C$2&gt;0,IF($D$2&gt;0,'MIT-VV-In'!A26,0),0),0),0),0)</f>
        <v>0</v>
      </c>
      <c r="AC27">
        <f>IF($A$2=0,IF($D$2=0,IF($B$2&gt;0,IF($C$2&gt;0,IF($E$2&gt;0,'MIT-VV-LIn'!A26,0),0),0),0),0)</f>
        <v>0</v>
      </c>
      <c r="AD27">
        <f>IF($A$2=0,IF($C$2=0,IF($B$2&gt;0,IF($D$2&gt;0,IF($E$2&gt;0,'MIT-In-LIn'!A26,0),0),0),0),0)</f>
        <v>0</v>
      </c>
      <c r="AE27">
        <f>IF($A$2=0,IF($B$2=0,IF($C$2&gt;0,IF($D$2&gt;0,IF($E$2&gt;0,'VV-In-LIn'!A26,0),0),0),0),0)</f>
        <v>0</v>
      </c>
      <c r="AF27">
        <f>IF($E$2=0,IF($A$2&gt;0,IF($B$2&gt;0,IF($C$2&gt;0,IF($D$2&gt;0,'LK-MIT-VV-In'!A26,0),0),0),0),0)</f>
        <v>0</v>
      </c>
      <c r="AG27">
        <f>IF($D$2=0,IF($A$2&gt;0,IF($B$2&gt;0,IF($C$2&gt;0,IF($E$2&gt;0,'LK-MIT-VV-LIn'!A26,0),0),0),0),0)</f>
        <v>0</v>
      </c>
      <c r="AH27">
        <f>IF($C$2=0,IF($A$2&gt;0,IF($B$2&gt;0,IF($D$2&gt;0,IF($E$2&gt;0,'LK-MIT-In-LIn'!A26,0),0),0),0),0)</f>
        <v>0</v>
      </c>
      <c r="AI27">
        <f>IF($B$2=0,IF($A$2&gt;0,IF($C$2&gt;0,IF($D$2&gt;0,IF($E$2&gt;0,'LK-VV-In-LIn'!A26,0),0),0),0),0)</f>
        <v>0</v>
      </c>
      <c r="AJ27">
        <f>IF($A$2=0,IF($B$2&gt;0,IF($C$2&gt;0,IF($D$2&gt;0,IF($E$2&gt;0,'MIT-VV-In-LIn'!A26,0),0),0),0),0)</f>
        <v>0</v>
      </c>
      <c r="AK27">
        <f>IF($A$2&gt;0,IF($B$2&gt;0,IF($C$2&gt;0,IF($D$2&gt;0,IF($E$2&gt;0,'LK-MIT-VV-In-LIn'!A26,0),0),0),0),0)</f>
        <v>0</v>
      </c>
      <c r="AL27">
        <f t="shared" si="0"/>
        <v>0</v>
      </c>
    </row>
    <row r="28" spans="7:38" x14ac:dyDescent="0.3">
      <c r="G28">
        <f>IF($B$2=0,IF($C$2=0,IF($D$2=0,IF($E$2=0,IF($A$2&gt;0,LK!A27,0),0),0),0),0)</f>
        <v>0</v>
      </c>
      <c r="H28">
        <f>IF($A$2=0,IF($C$2=0,IF($D$2=0,IF($E$2=0,IF($B$2&gt;0,MIT!A27,0),0),0),0),0)</f>
        <v>0</v>
      </c>
      <c r="I28">
        <f>IF($A$2=0,IF($B$2=0,IF($D$2=0,IF($E$2=0,IF($C$2&gt;0,VV!A27,0),0),0),0),0)</f>
        <v>0</v>
      </c>
      <c r="J28">
        <f>IF($A$2=0,IF($B$2=0,IF($C$2=0,IF($E$2=0,IF($D$2&gt;0,In!A27,0),0),0),0),0)</f>
        <v>0</v>
      </c>
      <c r="K28">
        <f>IF($A$2=0,IF($B$2=0,IF($C$2=0,IF($D$2=0,IF($E$2&gt;0,LIn!A27,0),0),0),0),0)</f>
        <v>0</v>
      </c>
      <c r="L28">
        <f>IF($C$2=0,IF($D$2=0,IF($E$2=0,IF($A$2&gt;0,IF($B$2&gt;0,'LK-MIT'!A27,0),0),0),0),0)</f>
        <v>0</v>
      </c>
      <c r="M28">
        <f>IF($B$2=0,IF($D$2=0,IF($E$2=0,IF($A$2&gt;0,IF($C$2&gt;0,'LK-VV'!A27,0),0),0),0),0)</f>
        <v>0</v>
      </c>
      <c r="N28">
        <f>IF($B$2=0,IF($C$2=0,IF($E$2=0,IF($A$2&gt;0,IF($D$2&gt;0,'LK-In'!A27,0),0),0),0),0)</f>
        <v>0</v>
      </c>
      <c r="O28">
        <f>IF($B$2=0,IF($C$2=0,IF($D$2=0,IF($A$2&gt;0,IF($E$2&gt;0,'LK-LIn'!A27,0),0),0),0),0)</f>
        <v>0</v>
      </c>
      <c r="P28">
        <f>IF($A$2=0,IF($D$2=0,IF($E$2=0,IF($B$2&gt;0,IF($C$2&gt;0,'MIT-VV'!A27,0),0),0),0),0)</f>
        <v>0</v>
      </c>
      <c r="Q28">
        <f>IF($A$2=0,IF($C$2=0,IF($E$2=0,IF($B$2&gt;0,IF($D$2&gt;0,'MIT-In'!A27,0),0),0),0),0)</f>
        <v>0</v>
      </c>
      <c r="R28">
        <f>IF($A$2=0,IF($C$2=0,IF($D$2=0,IF($B$2&gt;0,IF($E$2&gt;0,'MIT-LIn'!A27,0),0),0),0),0)</f>
        <v>0</v>
      </c>
      <c r="S28">
        <f>IF($A$2=0,IF($B$2=0,IF($E$2=0,IF($C$2&gt;0,IF($D$2&gt;0,'VV-In'!A27,0),0),0),0),0)</f>
        <v>0</v>
      </c>
      <c r="T28">
        <f>IF($A$2=0,IF($B$2=0,IF($D$2=0,IF($C$2&gt;0,IF($E$2&gt;0,'VV-LIn'!A27,0),0),0),0),0)</f>
        <v>0</v>
      </c>
      <c r="U28">
        <f>IF($A$2=0,IF($B$2=0,IF($C$2=0,IF($D$2&gt;0,IF($E$2&gt;0,'IN-LIn'!A27,0),0),0),0),0)</f>
        <v>0</v>
      </c>
      <c r="V28">
        <f>IF($D$2=0,IF($E$2=0,IF($A$2&gt;0,IF($B$2&gt;0,IF($C$2&gt;0,'LK-MIT-VV'!A27,0),0),0),0),0)</f>
        <v>0</v>
      </c>
      <c r="W28">
        <f>IF($C$2=0,IF($E$2=0,IF($A$2&gt;0,IF($B$2&gt;0,IF($D$2&gt;0,'LK-MIT-In'!A27,0),0),0),0),0)</f>
        <v>0</v>
      </c>
      <c r="X28">
        <f>IF($C$2=0,IF($D$2=0,IF($A$2&gt;0,IF($B$2&gt;0,IF($E$2&gt;0,'LK-MIT-LIn'!A27,0),0),0),0),0)</f>
        <v>0</v>
      </c>
      <c r="Y28">
        <f>IF($B$2=0,IF($E$2=0,IF($A$2&gt;0,IF($C$2&gt;0,IF($D$2&gt;0,'LK-VV-In'!A27,0),0),0),0),0)</f>
        <v>0</v>
      </c>
      <c r="Z28">
        <f>IF($B$2=0,IF($D$2=0,IF($A$2&gt;0,IF($C$2&gt;0,IF($E$2&gt;0,'LK-VV-LIn'!A27,0),0),0),0),0)</f>
        <v>0</v>
      </c>
      <c r="AA28">
        <f>IF($B$2=0,IF($C$2=0,IF($A$2&gt;0,IF($D$2&gt;0,IF($E$2&gt;0,'LK-In-LIn'!A27,0),0),0),0),0)</f>
        <v>0</v>
      </c>
      <c r="AB28">
        <f>IF($A$2=0,IF($E$2=0,IF($B$2&gt;0,IF($C$2&gt;0,IF($D$2&gt;0,'MIT-VV-In'!A27,0),0),0),0),0)</f>
        <v>0</v>
      </c>
      <c r="AC28">
        <f>IF($A$2=0,IF($D$2=0,IF($B$2&gt;0,IF($C$2&gt;0,IF($E$2&gt;0,'MIT-VV-LIn'!A27,0),0),0),0),0)</f>
        <v>0</v>
      </c>
      <c r="AD28">
        <f>IF($A$2=0,IF($C$2=0,IF($B$2&gt;0,IF($D$2&gt;0,IF($E$2&gt;0,'MIT-In-LIn'!A27,0),0),0),0),0)</f>
        <v>0</v>
      </c>
      <c r="AE28">
        <f>IF($A$2=0,IF($B$2=0,IF($C$2&gt;0,IF($D$2&gt;0,IF($E$2&gt;0,'VV-In-LIn'!A27,0),0),0),0),0)</f>
        <v>0</v>
      </c>
      <c r="AF28">
        <f>IF($E$2=0,IF($A$2&gt;0,IF($B$2&gt;0,IF($C$2&gt;0,IF($D$2&gt;0,'LK-MIT-VV-In'!A27,0),0),0),0),0)</f>
        <v>0</v>
      </c>
      <c r="AG28">
        <f>IF($D$2=0,IF($A$2&gt;0,IF($B$2&gt;0,IF($C$2&gt;0,IF($E$2&gt;0,'LK-MIT-VV-LIn'!A27,0),0),0),0),0)</f>
        <v>0</v>
      </c>
      <c r="AH28">
        <f>IF($C$2=0,IF($A$2&gt;0,IF($B$2&gt;0,IF($D$2&gt;0,IF($E$2&gt;0,'LK-MIT-In-LIn'!A27,0),0),0),0),0)</f>
        <v>0</v>
      </c>
      <c r="AI28">
        <f>IF($B$2=0,IF($A$2&gt;0,IF($C$2&gt;0,IF($D$2&gt;0,IF($E$2&gt;0,'LK-VV-In-LIn'!A27,0),0),0),0),0)</f>
        <v>0</v>
      </c>
      <c r="AJ28">
        <f>IF($A$2=0,IF($B$2&gt;0,IF($C$2&gt;0,IF($D$2&gt;0,IF($E$2&gt;0,'MIT-VV-In-LIn'!A27,0),0),0),0),0)</f>
        <v>0</v>
      </c>
      <c r="AK28">
        <f>IF($A$2&gt;0,IF($B$2&gt;0,IF($C$2&gt;0,IF($D$2&gt;0,IF($E$2&gt;0,'LK-MIT-VV-In-LIn'!A27,0),0),0),0),0)</f>
        <v>0</v>
      </c>
      <c r="AL28">
        <f t="shared" si="0"/>
        <v>0</v>
      </c>
    </row>
    <row r="29" spans="7:38" x14ac:dyDescent="0.3">
      <c r="G29">
        <f>IF($B$2=0,IF($C$2=0,IF($D$2=0,IF($E$2=0,IF($A$2&gt;0,LK!A28,0),0),0),0),0)</f>
        <v>0</v>
      </c>
      <c r="H29">
        <f>IF($A$2=0,IF($C$2=0,IF($D$2=0,IF($E$2=0,IF($B$2&gt;0,MIT!A28,0),0),0),0),0)</f>
        <v>0</v>
      </c>
      <c r="I29">
        <f>IF($A$2=0,IF($B$2=0,IF($D$2=0,IF($E$2=0,IF($C$2&gt;0,VV!A28,0),0),0),0),0)</f>
        <v>0</v>
      </c>
      <c r="J29">
        <f>IF($A$2=0,IF($B$2=0,IF($C$2=0,IF($E$2=0,IF($D$2&gt;0,In!A28,0),0),0),0),0)</f>
        <v>0</v>
      </c>
      <c r="K29">
        <f>IF($A$2=0,IF($B$2=0,IF($C$2=0,IF($D$2=0,IF($E$2&gt;0,LIn!A28,0),0),0),0),0)</f>
        <v>0</v>
      </c>
      <c r="L29">
        <f>IF($C$2=0,IF($D$2=0,IF($E$2=0,IF($A$2&gt;0,IF($B$2&gt;0,'LK-MIT'!A28,0),0),0),0),0)</f>
        <v>0</v>
      </c>
      <c r="M29">
        <f>IF($B$2=0,IF($D$2=0,IF($E$2=0,IF($A$2&gt;0,IF($C$2&gt;0,'LK-VV'!A28,0),0),0),0),0)</f>
        <v>0</v>
      </c>
      <c r="N29">
        <f>IF($B$2=0,IF($C$2=0,IF($E$2=0,IF($A$2&gt;0,IF($D$2&gt;0,'LK-In'!A28,0),0),0),0),0)</f>
        <v>0</v>
      </c>
      <c r="O29">
        <f>IF($B$2=0,IF($C$2=0,IF($D$2=0,IF($A$2&gt;0,IF($E$2&gt;0,'LK-LIn'!A28,0),0),0),0),0)</f>
        <v>0</v>
      </c>
      <c r="P29">
        <f>IF($A$2=0,IF($D$2=0,IF($E$2=0,IF($B$2&gt;0,IF($C$2&gt;0,'MIT-VV'!A28,0),0),0),0),0)</f>
        <v>0</v>
      </c>
      <c r="Q29">
        <f>IF($A$2=0,IF($C$2=0,IF($E$2=0,IF($B$2&gt;0,IF($D$2&gt;0,'MIT-In'!A28,0),0),0),0),0)</f>
        <v>0</v>
      </c>
      <c r="R29">
        <f>IF($A$2=0,IF($C$2=0,IF($D$2=0,IF($B$2&gt;0,IF($E$2&gt;0,'MIT-LIn'!A28,0),0),0),0),0)</f>
        <v>0</v>
      </c>
      <c r="S29">
        <f>IF($A$2=0,IF($B$2=0,IF($E$2=0,IF($C$2&gt;0,IF($D$2&gt;0,'VV-In'!A28,0),0),0),0),0)</f>
        <v>0</v>
      </c>
      <c r="T29">
        <f>IF($A$2=0,IF($B$2=0,IF($D$2=0,IF($C$2&gt;0,IF($E$2&gt;0,'VV-LIn'!A28,0),0),0),0),0)</f>
        <v>0</v>
      </c>
      <c r="U29">
        <f>IF($A$2=0,IF($B$2=0,IF($C$2=0,IF($D$2&gt;0,IF($E$2&gt;0,'IN-LIn'!A28,0),0),0),0),0)</f>
        <v>0</v>
      </c>
      <c r="V29">
        <f>IF($D$2=0,IF($E$2=0,IF($A$2&gt;0,IF($B$2&gt;0,IF($C$2&gt;0,'LK-MIT-VV'!A28,0),0),0),0),0)</f>
        <v>0</v>
      </c>
      <c r="W29">
        <f>IF($C$2=0,IF($E$2=0,IF($A$2&gt;0,IF($B$2&gt;0,IF($D$2&gt;0,'LK-MIT-In'!A28,0),0),0),0),0)</f>
        <v>0</v>
      </c>
      <c r="X29">
        <f>IF($C$2=0,IF($D$2=0,IF($A$2&gt;0,IF($B$2&gt;0,IF($E$2&gt;0,'LK-MIT-LIn'!A28,0),0),0),0),0)</f>
        <v>0</v>
      </c>
      <c r="Y29">
        <f>IF($B$2=0,IF($E$2=0,IF($A$2&gt;0,IF($C$2&gt;0,IF($D$2&gt;0,'LK-VV-In'!A28,0),0),0),0),0)</f>
        <v>0</v>
      </c>
      <c r="Z29">
        <f>IF($B$2=0,IF($D$2=0,IF($A$2&gt;0,IF($C$2&gt;0,IF($E$2&gt;0,'LK-VV-LIn'!A28,0),0),0),0),0)</f>
        <v>0</v>
      </c>
      <c r="AA29">
        <f>IF($B$2=0,IF($C$2=0,IF($A$2&gt;0,IF($D$2&gt;0,IF($E$2&gt;0,'LK-In-LIn'!A28,0),0),0),0),0)</f>
        <v>0</v>
      </c>
      <c r="AB29">
        <f>IF($A$2=0,IF($E$2=0,IF($B$2&gt;0,IF($C$2&gt;0,IF($D$2&gt;0,'MIT-VV-In'!A28,0),0),0),0),0)</f>
        <v>0</v>
      </c>
      <c r="AC29">
        <f>IF($A$2=0,IF($D$2=0,IF($B$2&gt;0,IF($C$2&gt;0,IF($E$2&gt;0,'MIT-VV-LIn'!A28,0),0),0),0),0)</f>
        <v>0</v>
      </c>
      <c r="AD29">
        <f>IF($A$2=0,IF($C$2=0,IF($B$2&gt;0,IF($D$2&gt;0,IF($E$2&gt;0,'MIT-In-LIn'!A28,0),0),0),0),0)</f>
        <v>0</v>
      </c>
      <c r="AE29">
        <f>IF($A$2=0,IF($B$2=0,IF($C$2&gt;0,IF($D$2&gt;0,IF($E$2&gt;0,'VV-In-LIn'!A28,0),0),0),0),0)</f>
        <v>0</v>
      </c>
      <c r="AF29">
        <f>IF($E$2=0,IF($A$2&gt;0,IF($B$2&gt;0,IF($C$2&gt;0,IF($D$2&gt;0,'LK-MIT-VV-In'!A28,0),0),0),0),0)</f>
        <v>0</v>
      </c>
      <c r="AG29">
        <f>IF($D$2=0,IF($A$2&gt;0,IF($B$2&gt;0,IF($C$2&gt;0,IF($E$2&gt;0,'LK-MIT-VV-LIn'!A28,0),0),0),0),0)</f>
        <v>0</v>
      </c>
      <c r="AH29">
        <f>IF($C$2=0,IF($A$2&gt;0,IF($B$2&gt;0,IF($D$2&gt;0,IF($E$2&gt;0,'LK-MIT-In-LIn'!A28,0),0),0),0),0)</f>
        <v>0</v>
      </c>
      <c r="AI29">
        <f>IF($B$2=0,IF($A$2&gt;0,IF($C$2&gt;0,IF($D$2&gt;0,IF($E$2&gt;0,'LK-VV-In-LIn'!A28,0),0),0),0),0)</f>
        <v>0</v>
      </c>
      <c r="AJ29">
        <f>IF($A$2=0,IF($B$2&gt;0,IF($C$2&gt;0,IF($D$2&gt;0,IF($E$2&gt;0,'MIT-VV-In-LIn'!A28,0),0),0),0),0)</f>
        <v>0</v>
      </c>
      <c r="AK29">
        <f>IF($A$2&gt;0,IF($B$2&gt;0,IF($C$2&gt;0,IF($D$2&gt;0,IF($E$2&gt;0,'LK-MIT-VV-In-LIn'!A28,0),0),0),0),0)</f>
        <v>0</v>
      </c>
      <c r="AL29">
        <f t="shared" si="0"/>
        <v>0</v>
      </c>
    </row>
    <row r="30" spans="7:38" x14ac:dyDescent="0.3">
      <c r="G30">
        <f>IF($B$2=0,IF($C$2=0,IF($D$2=0,IF($E$2=0,IF($A$2&gt;0,LK!A29,0),0),0),0),0)</f>
        <v>0</v>
      </c>
      <c r="H30">
        <f>IF($A$2=0,IF($C$2=0,IF($D$2=0,IF($E$2=0,IF($B$2&gt;0,MIT!A29,0),0),0),0),0)</f>
        <v>0</v>
      </c>
      <c r="I30">
        <f>IF($A$2=0,IF($B$2=0,IF($D$2=0,IF($E$2=0,IF($C$2&gt;0,VV!A29,0),0),0),0),0)</f>
        <v>0</v>
      </c>
      <c r="J30">
        <f>IF($A$2=0,IF($B$2=0,IF($C$2=0,IF($E$2=0,IF($D$2&gt;0,In!A29,0),0),0),0),0)</f>
        <v>0</v>
      </c>
      <c r="K30">
        <f>IF($A$2=0,IF($B$2=0,IF($C$2=0,IF($D$2=0,IF($E$2&gt;0,LIn!A29,0),0),0),0),0)</f>
        <v>0</v>
      </c>
      <c r="L30">
        <f>IF($C$2=0,IF($D$2=0,IF($E$2=0,IF($A$2&gt;0,IF($B$2&gt;0,'LK-MIT'!A29,0),0),0),0),0)</f>
        <v>0</v>
      </c>
      <c r="M30">
        <f>IF($B$2=0,IF($D$2=0,IF($E$2=0,IF($A$2&gt;0,IF($C$2&gt;0,'LK-VV'!A29,0),0),0),0),0)</f>
        <v>0</v>
      </c>
      <c r="N30">
        <f>IF($B$2=0,IF($C$2=0,IF($E$2=0,IF($A$2&gt;0,IF($D$2&gt;0,'LK-In'!A29,0),0),0),0),0)</f>
        <v>0</v>
      </c>
      <c r="O30">
        <f>IF($B$2=0,IF($C$2=0,IF($D$2=0,IF($A$2&gt;0,IF($E$2&gt;0,'LK-LIn'!A29,0),0),0),0),0)</f>
        <v>0</v>
      </c>
      <c r="P30">
        <f>IF($A$2=0,IF($D$2=0,IF($E$2=0,IF($B$2&gt;0,IF($C$2&gt;0,'MIT-VV'!A29,0),0),0),0),0)</f>
        <v>0</v>
      </c>
      <c r="Q30">
        <f>IF($A$2=0,IF($C$2=0,IF($E$2=0,IF($B$2&gt;0,IF($D$2&gt;0,'MIT-In'!A29,0),0),0),0),0)</f>
        <v>0</v>
      </c>
      <c r="R30">
        <f>IF($A$2=0,IF($C$2=0,IF($D$2=0,IF($B$2&gt;0,IF($E$2&gt;0,'MIT-LIn'!A29,0),0),0),0),0)</f>
        <v>0</v>
      </c>
      <c r="S30">
        <f>IF($A$2=0,IF($B$2=0,IF($E$2=0,IF($C$2&gt;0,IF($D$2&gt;0,'VV-In'!A29,0),0),0),0),0)</f>
        <v>0</v>
      </c>
      <c r="T30">
        <f>IF($A$2=0,IF($B$2=0,IF($D$2=0,IF($C$2&gt;0,IF($E$2&gt;0,'VV-LIn'!A29,0),0),0),0),0)</f>
        <v>0</v>
      </c>
      <c r="U30">
        <f>IF($A$2=0,IF($B$2=0,IF($C$2=0,IF($D$2&gt;0,IF($E$2&gt;0,'IN-LIn'!A29,0),0),0),0),0)</f>
        <v>0</v>
      </c>
      <c r="V30">
        <f>IF($D$2=0,IF($E$2=0,IF($A$2&gt;0,IF($B$2&gt;0,IF($C$2&gt;0,'LK-MIT-VV'!A29,0),0),0),0),0)</f>
        <v>0</v>
      </c>
      <c r="W30">
        <f>IF($C$2=0,IF($E$2=0,IF($A$2&gt;0,IF($B$2&gt;0,IF($D$2&gt;0,'LK-MIT-In'!A29,0),0),0),0),0)</f>
        <v>0</v>
      </c>
      <c r="X30">
        <f>IF($C$2=0,IF($D$2=0,IF($A$2&gt;0,IF($B$2&gt;0,IF($E$2&gt;0,'LK-MIT-LIn'!A29,0),0),0),0),0)</f>
        <v>0</v>
      </c>
      <c r="Y30">
        <f>IF($B$2=0,IF($E$2=0,IF($A$2&gt;0,IF($C$2&gt;0,IF($D$2&gt;0,'LK-VV-In'!A29,0),0),0),0),0)</f>
        <v>0</v>
      </c>
      <c r="Z30">
        <f>IF($B$2=0,IF($D$2=0,IF($A$2&gt;0,IF($C$2&gt;0,IF($E$2&gt;0,'LK-VV-LIn'!A29,0),0),0),0),0)</f>
        <v>0</v>
      </c>
      <c r="AA30">
        <f>IF($B$2=0,IF($C$2=0,IF($A$2&gt;0,IF($D$2&gt;0,IF($E$2&gt;0,'LK-In-LIn'!A29,0),0),0),0),0)</f>
        <v>0</v>
      </c>
      <c r="AB30">
        <f>IF($A$2=0,IF($E$2=0,IF($B$2&gt;0,IF($C$2&gt;0,IF($D$2&gt;0,'MIT-VV-In'!A29,0),0),0),0),0)</f>
        <v>0</v>
      </c>
      <c r="AC30">
        <f>IF($A$2=0,IF($D$2=0,IF($B$2&gt;0,IF($C$2&gt;0,IF($E$2&gt;0,'MIT-VV-LIn'!A29,0),0),0),0),0)</f>
        <v>0</v>
      </c>
      <c r="AD30">
        <f>IF($A$2=0,IF($C$2=0,IF($B$2&gt;0,IF($D$2&gt;0,IF($E$2&gt;0,'MIT-In-LIn'!A29,0),0),0),0),0)</f>
        <v>0</v>
      </c>
      <c r="AE30">
        <f>IF($A$2=0,IF($B$2=0,IF($C$2&gt;0,IF($D$2&gt;0,IF($E$2&gt;0,'VV-In-LIn'!A29,0),0),0),0),0)</f>
        <v>0</v>
      </c>
      <c r="AF30">
        <f>IF($E$2=0,IF($A$2&gt;0,IF($B$2&gt;0,IF($C$2&gt;0,IF($D$2&gt;0,'LK-MIT-VV-In'!A29,0),0),0),0),0)</f>
        <v>0</v>
      </c>
      <c r="AG30">
        <f>IF($D$2=0,IF($A$2&gt;0,IF($B$2&gt;0,IF($C$2&gt;0,IF($E$2&gt;0,'LK-MIT-VV-LIn'!A29,0),0),0),0),0)</f>
        <v>0</v>
      </c>
      <c r="AH30">
        <f>IF($C$2=0,IF($A$2&gt;0,IF($B$2&gt;0,IF($D$2&gt;0,IF($E$2&gt;0,'LK-MIT-In-LIn'!A29,0),0),0),0),0)</f>
        <v>0</v>
      </c>
      <c r="AI30">
        <f>IF($B$2=0,IF($A$2&gt;0,IF($C$2&gt;0,IF($D$2&gt;0,IF($E$2&gt;0,'LK-VV-In-LIn'!A29,0),0),0),0),0)</f>
        <v>0</v>
      </c>
      <c r="AJ30">
        <f>IF($A$2=0,IF($B$2&gt;0,IF($C$2&gt;0,IF($D$2&gt;0,IF($E$2&gt;0,'MIT-VV-In-LIn'!A29,0),0),0),0),0)</f>
        <v>0</v>
      </c>
      <c r="AK30">
        <f>IF($A$2&gt;0,IF($B$2&gt;0,IF($C$2&gt;0,IF($D$2&gt;0,IF($E$2&gt;0,'LK-MIT-VV-In-LIn'!A29,0),0),0),0),0)</f>
        <v>0</v>
      </c>
      <c r="AL30">
        <f t="shared" si="0"/>
        <v>0</v>
      </c>
    </row>
    <row r="31" spans="7:38" x14ac:dyDescent="0.3">
      <c r="G31">
        <f>IF($B$2=0,IF($C$2=0,IF($D$2=0,IF($E$2=0,IF($A$2&gt;0,LK!A30,0),0),0),0),0)</f>
        <v>0</v>
      </c>
      <c r="H31">
        <f>IF($A$2=0,IF($C$2=0,IF($D$2=0,IF($E$2=0,IF($B$2&gt;0,MIT!A30,0),0),0),0),0)</f>
        <v>0</v>
      </c>
      <c r="I31">
        <f>IF($A$2=0,IF($B$2=0,IF($D$2=0,IF($E$2=0,IF($C$2&gt;0,VV!A30,0),0),0),0),0)</f>
        <v>0</v>
      </c>
      <c r="J31">
        <f>IF($A$2=0,IF($B$2=0,IF($C$2=0,IF($E$2=0,IF($D$2&gt;0,In!A30,0),0),0),0),0)</f>
        <v>0</v>
      </c>
      <c r="K31">
        <f>IF($A$2=0,IF($B$2=0,IF($C$2=0,IF($D$2=0,IF($E$2&gt;0,LIn!A30,0),0),0),0),0)</f>
        <v>0</v>
      </c>
      <c r="L31">
        <f>IF($C$2=0,IF($D$2=0,IF($E$2=0,IF($A$2&gt;0,IF($B$2&gt;0,'LK-MIT'!A30,0),0),0),0),0)</f>
        <v>0</v>
      </c>
      <c r="M31">
        <f>IF($B$2=0,IF($D$2=0,IF($E$2=0,IF($A$2&gt;0,IF($C$2&gt;0,'LK-VV'!A30,0),0),0),0),0)</f>
        <v>0</v>
      </c>
      <c r="N31">
        <f>IF($B$2=0,IF($C$2=0,IF($E$2=0,IF($A$2&gt;0,IF($D$2&gt;0,'LK-In'!A30,0),0),0),0),0)</f>
        <v>0</v>
      </c>
      <c r="O31">
        <f>IF($B$2=0,IF($C$2=0,IF($D$2=0,IF($A$2&gt;0,IF($E$2&gt;0,'LK-LIn'!A30,0),0),0),0),0)</f>
        <v>0</v>
      </c>
      <c r="P31">
        <f>IF($A$2=0,IF($D$2=0,IF($E$2=0,IF($B$2&gt;0,IF($C$2&gt;0,'MIT-VV'!A30,0),0),0),0),0)</f>
        <v>0</v>
      </c>
      <c r="Q31">
        <f>IF($A$2=0,IF($C$2=0,IF($E$2=0,IF($B$2&gt;0,IF($D$2&gt;0,'MIT-In'!A30,0),0),0),0),0)</f>
        <v>0</v>
      </c>
      <c r="R31">
        <f>IF($A$2=0,IF($C$2=0,IF($D$2=0,IF($B$2&gt;0,IF($E$2&gt;0,'MIT-LIn'!A30,0),0),0),0),0)</f>
        <v>0</v>
      </c>
      <c r="S31">
        <f>IF($A$2=0,IF($B$2=0,IF($E$2=0,IF($C$2&gt;0,IF($D$2&gt;0,'VV-In'!A30,0),0),0),0),0)</f>
        <v>0</v>
      </c>
      <c r="T31">
        <f>IF($A$2=0,IF($B$2=0,IF($D$2=0,IF($C$2&gt;0,IF($E$2&gt;0,'VV-LIn'!A30,0),0),0),0),0)</f>
        <v>0</v>
      </c>
      <c r="U31">
        <f>IF($A$2=0,IF($B$2=0,IF($C$2=0,IF($D$2&gt;0,IF($E$2&gt;0,'IN-LIn'!A30,0),0),0),0),0)</f>
        <v>0</v>
      </c>
      <c r="V31">
        <f>IF($D$2=0,IF($E$2=0,IF($A$2&gt;0,IF($B$2&gt;0,IF($C$2&gt;0,'LK-MIT-VV'!A30,0),0),0),0),0)</f>
        <v>0</v>
      </c>
      <c r="W31">
        <f>IF($C$2=0,IF($E$2=0,IF($A$2&gt;0,IF($B$2&gt;0,IF($D$2&gt;0,'LK-MIT-In'!A30,0),0),0),0),0)</f>
        <v>0</v>
      </c>
      <c r="X31">
        <f>IF($C$2=0,IF($D$2=0,IF($A$2&gt;0,IF($B$2&gt;0,IF($E$2&gt;0,'LK-MIT-LIn'!A30,0),0),0),0),0)</f>
        <v>0</v>
      </c>
      <c r="Y31">
        <f>IF($B$2=0,IF($E$2=0,IF($A$2&gt;0,IF($C$2&gt;0,IF($D$2&gt;0,'LK-VV-In'!A30,0),0),0),0),0)</f>
        <v>0</v>
      </c>
      <c r="Z31">
        <f>IF($B$2=0,IF($D$2=0,IF($A$2&gt;0,IF($C$2&gt;0,IF($E$2&gt;0,'LK-VV-LIn'!A30,0),0),0),0),0)</f>
        <v>0</v>
      </c>
      <c r="AA31">
        <f>IF($B$2=0,IF($C$2=0,IF($A$2&gt;0,IF($D$2&gt;0,IF($E$2&gt;0,'LK-In-LIn'!A30,0),0),0),0),0)</f>
        <v>0</v>
      </c>
      <c r="AB31">
        <f>IF($A$2=0,IF($E$2=0,IF($B$2&gt;0,IF($C$2&gt;0,IF($D$2&gt;0,'MIT-VV-In'!A30,0),0),0),0),0)</f>
        <v>0</v>
      </c>
      <c r="AC31">
        <f>IF($A$2=0,IF($D$2=0,IF($B$2&gt;0,IF($C$2&gt;0,IF($E$2&gt;0,'MIT-VV-LIn'!A30,0),0),0),0),0)</f>
        <v>0</v>
      </c>
      <c r="AD31">
        <f>IF($A$2=0,IF($C$2=0,IF($B$2&gt;0,IF($D$2&gt;0,IF($E$2&gt;0,'MIT-In-LIn'!A30,0),0),0),0),0)</f>
        <v>0</v>
      </c>
      <c r="AE31">
        <f>IF($A$2=0,IF($B$2=0,IF($C$2&gt;0,IF($D$2&gt;0,IF($E$2&gt;0,'VV-In-LIn'!A30,0),0),0),0),0)</f>
        <v>0</v>
      </c>
      <c r="AF31">
        <f>IF($E$2=0,IF($A$2&gt;0,IF($B$2&gt;0,IF($C$2&gt;0,IF($D$2&gt;0,'LK-MIT-VV-In'!A30,0),0),0),0),0)</f>
        <v>0</v>
      </c>
      <c r="AG31">
        <f>IF($D$2=0,IF($A$2&gt;0,IF($B$2&gt;0,IF($C$2&gt;0,IF($E$2&gt;0,'LK-MIT-VV-LIn'!A30,0),0),0),0),0)</f>
        <v>0</v>
      </c>
      <c r="AH31">
        <f>IF($C$2=0,IF($A$2&gt;0,IF($B$2&gt;0,IF($D$2&gt;0,IF($E$2&gt;0,'LK-MIT-In-LIn'!A30,0),0),0),0),0)</f>
        <v>0</v>
      </c>
      <c r="AI31">
        <f>IF($B$2=0,IF($A$2&gt;0,IF($C$2&gt;0,IF($D$2&gt;0,IF($E$2&gt;0,'LK-VV-In-LIn'!A30,0),0),0),0),0)</f>
        <v>0</v>
      </c>
      <c r="AJ31">
        <f>IF($A$2=0,IF($B$2&gt;0,IF($C$2&gt;0,IF($D$2&gt;0,IF($E$2&gt;0,'MIT-VV-In-LIn'!A30,0),0),0),0),0)</f>
        <v>0</v>
      </c>
      <c r="AK31">
        <f>IF($A$2&gt;0,IF($B$2&gt;0,IF($C$2&gt;0,IF($D$2&gt;0,IF($E$2&gt;0,'LK-MIT-VV-In-LIn'!A30,0),0),0),0),0)</f>
        <v>0</v>
      </c>
      <c r="AL31">
        <f t="shared" si="0"/>
        <v>0</v>
      </c>
    </row>
    <row r="32" spans="7:38" x14ac:dyDescent="0.3">
      <c r="G32">
        <f>IF($B$2=0,IF($C$2=0,IF($D$2=0,IF($E$2=0,IF($A$2&gt;0,LK!A31,0),0),0),0),0)</f>
        <v>0</v>
      </c>
      <c r="H32">
        <f>IF($A$2=0,IF($C$2=0,IF($D$2=0,IF($E$2=0,IF($B$2&gt;0,MIT!A31,0),0),0),0),0)</f>
        <v>0</v>
      </c>
      <c r="I32">
        <f>IF($A$2=0,IF($B$2=0,IF($D$2=0,IF($E$2=0,IF($C$2&gt;0,VV!A31,0),0),0),0),0)</f>
        <v>0</v>
      </c>
      <c r="J32">
        <f>IF($A$2=0,IF($B$2=0,IF($C$2=0,IF($E$2=0,IF($D$2&gt;0,In!A31,0),0),0),0),0)</f>
        <v>0</v>
      </c>
      <c r="K32">
        <f>IF($A$2=0,IF($B$2=0,IF($C$2=0,IF($D$2=0,IF($E$2&gt;0,LIn!A31,0),0),0),0),0)</f>
        <v>0</v>
      </c>
      <c r="L32">
        <f>IF($C$2=0,IF($D$2=0,IF($E$2=0,IF($A$2&gt;0,IF($B$2&gt;0,'LK-MIT'!A31,0),0),0),0),0)</f>
        <v>0</v>
      </c>
      <c r="M32">
        <f>IF($B$2=0,IF($D$2=0,IF($E$2=0,IF($A$2&gt;0,IF($C$2&gt;0,'LK-VV'!A31,0),0),0),0),0)</f>
        <v>0</v>
      </c>
      <c r="N32">
        <f>IF($B$2=0,IF($C$2=0,IF($E$2=0,IF($A$2&gt;0,IF($D$2&gt;0,'LK-In'!A31,0),0),0),0),0)</f>
        <v>0</v>
      </c>
      <c r="O32">
        <f>IF($B$2=0,IF($C$2=0,IF($D$2=0,IF($A$2&gt;0,IF($E$2&gt;0,'LK-LIn'!A31,0),0),0),0),0)</f>
        <v>0</v>
      </c>
      <c r="P32">
        <f>IF($A$2=0,IF($D$2=0,IF($E$2=0,IF($B$2&gt;0,IF($C$2&gt;0,'MIT-VV'!A31,0),0),0),0),0)</f>
        <v>0</v>
      </c>
      <c r="Q32">
        <f>IF($A$2=0,IF($C$2=0,IF($E$2=0,IF($B$2&gt;0,IF($D$2&gt;0,'MIT-In'!A31,0),0),0),0),0)</f>
        <v>0</v>
      </c>
      <c r="R32">
        <f>IF($A$2=0,IF($C$2=0,IF($D$2=0,IF($B$2&gt;0,IF($E$2&gt;0,'MIT-LIn'!A31,0),0),0),0),0)</f>
        <v>0</v>
      </c>
      <c r="S32">
        <f>IF($A$2=0,IF($B$2=0,IF($E$2=0,IF($C$2&gt;0,IF($D$2&gt;0,'VV-In'!A31,0),0),0),0),0)</f>
        <v>0</v>
      </c>
      <c r="T32">
        <f>IF($A$2=0,IF($B$2=0,IF($D$2=0,IF($C$2&gt;0,IF($E$2&gt;0,'VV-LIn'!A31,0),0),0),0),0)</f>
        <v>0</v>
      </c>
      <c r="U32">
        <f>IF($A$2=0,IF($B$2=0,IF($C$2=0,IF($D$2&gt;0,IF($E$2&gt;0,'IN-LIn'!A31,0),0),0),0),0)</f>
        <v>0</v>
      </c>
      <c r="V32">
        <f>IF($D$2=0,IF($E$2=0,IF($A$2&gt;0,IF($B$2&gt;0,IF($C$2&gt;0,'LK-MIT-VV'!A31,0),0),0),0),0)</f>
        <v>0</v>
      </c>
      <c r="W32">
        <f>IF($C$2=0,IF($E$2=0,IF($A$2&gt;0,IF($B$2&gt;0,IF($D$2&gt;0,'LK-MIT-In'!A31,0),0),0),0),0)</f>
        <v>0</v>
      </c>
      <c r="X32">
        <f>IF($C$2=0,IF($D$2=0,IF($A$2&gt;0,IF($B$2&gt;0,IF($E$2&gt;0,'LK-MIT-LIn'!A31,0),0),0),0),0)</f>
        <v>0</v>
      </c>
      <c r="Y32">
        <f>IF($B$2=0,IF($E$2=0,IF($A$2&gt;0,IF($C$2&gt;0,IF($D$2&gt;0,'LK-VV-In'!A31,0),0),0),0),0)</f>
        <v>0</v>
      </c>
      <c r="Z32">
        <f>IF($B$2=0,IF($D$2=0,IF($A$2&gt;0,IF($C$2&gt;0,IF($E$2&gt;0,'LK-VV-LIn'!A31,0),0),0),0),0)</f>
        <v>0</v>
      </c>
      <c r="AA32">
        <f>IF($B$2=0,IF($C$2=0,IF($A$2&gt;0,IF($D$2&gt;0,IF($E$2&gt;0,'LK-In-LIn'!A31,0),0),0),0),0)</f>
        <v>0</v>
      </c>
      <c r="AB32">
        <f>IF($A$2=0,IF($E$2=0,IF($B$2&gt;0,IF($C$2&gt;0,IF($D$2&gt;0,'MIT-VV-In'!A31,0),0),0),0),0)</f>
        <v>0</v>
      </c>
      <c r="AC32">
        <f>IF($A$2=0,IF($D$2=0,IF($B$2&gt;0,IF($C$2&gt;0,IF($E$2&gt;0,'MIT-VV-LIn'!A31,0),0),0),0),0)</f>
        <v>0</v>
      </c>
      <c r="AD32">
        <f>IF($A$2=0,IF($C$2=0,IF($B$2&gt;0,IF($D$2&gt;0,IF($E$2&gt;0,'MIT-In-LIn'!A31,0),0),0),0),0)</f>
        <v>0</v>
      </c>
      <c r="AE32">
        <f>IF($A$2=0,IF($B$2=0,IF($C$2&gt;0,IF($D$2&gt;0,IF($E$2&gt;0,'VV-In-LIn'!A31,0),0),0),0),0)</f>
        <v>0</v>
      </c>
      <c r="AF32">
        <f>IF($E$2=0,IF($A$2&gt;0,IF($B$2&gt;0,IF($C$2&gt;0,IF($D$2&gt;0,'LK-MIT-VV-In'!A31,0),0),0),0),0)</f>
        <v>0</v>
      </c>
      <c r="AG32">
        <f>IF($D$2=0,IF($A$2&gt;0,IF($B$2&gt;0,IF($C$2&gt;0,IF($E$2&gt;0,'LK-MIT-VV-LIn'!A31,0),0),0),0),0)</f>
        <v>0</v>
      </c>
      <c r="AH32">
        <f>IF($C$2=0,IF($A$2&gt;0,IF($B$2&gt;0,IF($D$2&gt;0,IF($E$2&gt;0,'LK-MIT-In-LIn'!A31,0),0),0),0),0)</f>
        <v>0</v>
      </c>
      <c r="AI32">
        <f>IF($B$2=0,IF($A$2&gt;0,IF($C$2&gt;0,IF($D$2&gt;0,IF($E$2&gt;0,'LK-VV-In-LIn'!A31,0),0),0),0),0)</f>
        <v>0</v>
      </c>
      <c r="AJ32">
        <f>IF($A$2=0,IF($B$2&gt;0,IF($C$2&gt;0,IF($D$2&gt;0,IF($E$2&gt;0,'MIT-VV-In-LIn'!A31,0),0),0),0),0)</f>
        <v>0</v>
      </c>
      <c r="AK32">
        <f>IF($A$2&gt;0,IF($B$2&gt;0,IF($C$2&gt;0,IF($D$2&gt;0,IF($E$2&gt;0,'LK-MIT-VV-In-LIn'!A31,0),0),0),0),0)</f>
        <v>0</v>
      </c>
      <c r="AL32">
        <f t="shared" si="0"/>
        <v>0</v>
      </c>
    </row>
    <row r="33" spans="7:38" x14ac:dyDescent="0.3">
      <c r="G33">
        <f>IF($B$2=0,IF($C$2=0,IF($D$2=0,IF($E$2=0,IF($A$2&gt;0,LK!A32,0),0),0),0),0)</f>
        <v>0</v>
      </c>
      <c r="H33">
        <f>IF($A$2=0,IF($C$2=0,IF($D$2=0,IF($E$2=0,IF($B$2&gt;0,MIT!A32,0),0),0),0),0)</f>
        <v>0</v>
      </c>
      <c r="I33">
        <f>IF($A$2=0,IF($B$2=0,IF($D$2=0,IF($E$2=0,IF($C$2&gt;0,VV!A32,0),0),0),0),0)</f>
        <v>0</v>
      </c>
      <c r="J33">
        <f>IF($A$2=0,IF($B$2=0,IF($C$2=0,IF($E$2=0,IF($D$2&gt;0,In!A32,0),0),0),0),0)</f>
        <v>0</v>
      </c>
      <c r="K33">
        <f>IF($A$2=0,IF($B$2=0,IF($C$2=0,IF($D$2=0,IF($E$2&gt;0,LIn!A32,0),0),0),0),0)</f>
        <v>0</v>
      </c>
      <c r="L33">
        <f>IF($C$2=0,IF($D$2=0,IF($E$2=0,IF($A$2&gt;0,IF($B$2&gt;0,'LK-MIT'!A32,0),0),0),0),0)</f>
        <v>0</v>
      </c>
      <c r="M33">
        <f>IF($B$2=0,IF($D$2=0,IF($E$2=0,IF($A$2&gt;0,IF($C$2&gt;0,'LK-VV'!A32,0),0),0),0),0)</f>
        <v>0</v>
      </c>
      <c r="N33">
        <f>IF($B$2=0,IF($C$2=0,IF($E$2=0,IF($A$2&gt;0,IF($D$2&gt;0,'LK-In'!A32,0),0),0),0),0)</f>
        <v>0</v>
      </c>
      <c r="O33">
        <f>IF($B$2=0,IF($C$2=0,IF($D$2=0,IF($A$2&gt;0,IF($E$2&gt;0,'LK-LIn'!A32,0),0),0),0),0)</f>
        <v>0</v>
      </c>
      <c r="P33">
        <f>IF($A$2=0,IF($D$2=0,IF($E$2=0,IF($B$2&gt;0,IF($C$2&gt;0,'MIT-VV'!A32,0),0),0),0),0)</f>
        <v>0</v>
      </c>
      <c r="Q33">
        <f>IF($A$2=0,IF($C$2=0,IF($E$2=0,IF($B$2&gt;0,IF($D$2&gt;0,'MIT-In'!A32,0),0),0),0),0)</f>
        <v>0</v>
      </c>
      <c r="R33">
        <f>IF($A$2=0,IF($C$2=0,IF($D$2=0,IF($B$2&gt;0,IF($E$2&gt;0,'MIT-LIn'!A32,0),0),0),0),0)</f>
        <v>0</v>
      </c>
      <c r="S33">
        <f>IF($A$2=0,IF($B$2=0,IF($E$2=0,IF($C$2&gt;0,IF($D$2&gt;0,'VV-In'!A32,0),0),0),0),0)</f>
        <v>0</v>
      </c>
      <c r="T33">
        <f>IF($A$2=0,IF($B$2=0,IF($D$2=0,IF($C$2&gt;0,IF($E$2&gt;0,'VV-LIn'!A32,0),0),0),0),0)</f>
        <v>0</v>
      </c>
      <c r="U33">
        <f>IF($A$2=0,IF($B$2=0,IF($C$2=0,IF($D$2&gt;0,IF($E$2&gt;0,'IN-LIn'!A32,0),0),0),0),0)</f>
        <v>0</v>
      </c>
      <c r="V33">
        <f>IF($D$2=0,IF($E$2=0,IF($A$2&gt;0,IF($B$2&gt;0,IF($C$2&gt;0,'LK-MIT-VV'!A32,0),0),0),0),0)</f>
        <v>0</v>
      </c>
      <c r="W33">
        <f>IF($C$2=0,IF($E$2=0,IF($A$2&gt;0,IF($B$2&gt;0,IF($D$2&gt;0,'LK-MIT-In'!A32,0),0),0),0),0)</f>
        <v>0</v>
      </c>
      <c r="X33">
        <f>IF($C$2=0,IF($D$2=0,IF($A$2&gt;0,IF($B$2&gt;0,IF($E$2&gt;0,'LK-MIT-LIn'!A32,0),0),0),0),0)</f>
        <v>0</v>
      </c>
      <c r="Y33">
        <f>IF($B$2=0,IF($E$2=0,IF($A$2&gt;0,IF($C$2&gt;0,IF($D$2&gt;0,'LK-VV-In'!A32,0),0),0),0),0)</f>
        <v>0</v>
      </c>
      <c r="Z33">
        <f>IF($B$2=0,IF($D$2=0,IF($A$2&gt;0,IF($C$2&gt;0,IF($E$2&gt;0,'LK-VV-LIn'!A32,0),0),0),0),0)</f>
        <v>0</v>
      </c>
      <c r="AA33">
        <f>IF($B$2=0,IF($C$2=0,IF($A$2&gt;0,IF($D$2&gt;0,IF($E$2&gt;0,'LK-In-LIn'!A32,0),0),0),0),0)</f>
        <v>0</v>
      </c>
      <c r="AB33">
        <f>IF($A$2=0,IF($E$2=0,IF($B$2&gt;0,IF($C$2&gt;0,IF($D$2&gt;0,'MIT-VV-In'!A32,0),0),0),0),0)</f>
        <v>0</v>
      </c>
      <c r="AC33">
        <f>IF($A$2=0,IF($D$2=0,IF($B$2&gt;0,IF($C$2&gt;0,IF($E$2&gt;0,'MIT-VV-LIn'!A32,0),0),0),0),0)</f>
        <v>0</v>
      </c>
      <c r="AD33">
        <f>IF($A$2=0,IF($C$2=0,IF($B$2&gt;0,IF($D$2&gt;0,IF($E$2&gt;0,'MIT-In-LIn'!A32,0),0),0),0),0)</f>
        <v>0</v>
      </c>
      <c r="AE33">
        <f>IF($A$2=0,IF($B$2=0,IF($C$2&gt;0,IF($D$2&gt;0,IF($E$2&gt;0,'VV-In-LIn'!A32,0),0),0),0),0)</f>
        <v>0</v>
      </c>
      <c r="AF33">
        <f>IF($E$2=0,IF($A$2&gt;0,IF($B$2&gt;0,IF($C$2&gt;0,IF($D$2&gt;0,'LK-MIT-VV-In'!A32,0),0),0),0),0)</f>
        <v>0</v>
      </c>
      <c r="AG33">
        <f>IF($D$2=0,IF($A$2&gt;0,IF($B$2&gt;0,IF($C$2&gt;0,IF($E$2&gt;0,'LK-MIT-VV-LIn'!A32,0),0),0),0),0)</f>
        <v>0</v>
      </c>
      <c r="AH33">
        <f>IF($C$2=0,IF($A$2&gt;0,IF($B$2&gt;0,IF($D$2&gt;0,IF($E$2&gt;0,'LK-MIT-In-LIn'!A32,0),0),0),0),0)</f>
        <v>0</v>
      </c>
      <c r="AI33">
        <f>IF($B$2=0,IF($A$2&gt;0,IF($C$2&gt;0,IF($D$2&gt;0,IF($E$2&gt;0,'LK-VV-In-LIn'!A32,0),0),0),0),0)</f>
        <v>0</v>
      </c>
      <c r="AJ33">
        <f>IF($A$2=0,IF($B$2&gt;0,IF($C$2&gt;0,IF($D$2&gt;0,IF($E$2&gt;0,'MIT-VV-In-LIn'!A32,0),0),0),0),0)</f>
        <v>0</v>
      </c>
      <c r="AK33">
        <f>IF($A$2&gt;0,IF($B$2&gt;0,IF($C$2&gt;0,IF($D$2&gt;0,IF($E$2&gt;0,'LK-MIT-VV-In-LIn'!A32,0),0),0),0),0)</f>
        <v>0</v>
      </c>
      <c r="AL33">
        <f t="shared" si="0"/>
        <v>0</v>
      </c>
    </row>
    <row r="34" spans="7:38" x14ac:dyDescent="0.3">
      <c r="G34">
        <f>IF($B$2=0,IF($C$2=0,IF($D$2=0,IF($E$2=0,IF($A$2&gt;0,LK!A33,0),0),0),0),0)</f>
        <v>0</v>
      </c>
      <c r="H34">
        <f>IF($A$2=0,IF($C$2=0,IF($D$2=0,IF($E$2=0,IF($B$2&gt;0,MIT!A33,0),0),0),0),0)</f>
        <v>0</v>
      </c>
      <c r="I34">
        <f>IF($A$2=0,IF($B$2=0,IF($D$2=0,IF($E$2=0,IF($C$2&gt;0,VV!A33,0),0),0),0),0)</f>
        <v>0</v>
      </c>
      <c r="J34">
        <f>IF($A$2=0,IF($B$2=0,IF($C$2=0,IF($E$2=0,IF($D$2&gt;0,In!A33,0),0),0),0),0)</f>
        <v>0</v>
      </c>
      <c r="K34">
        <f>IF($A$2=0,IF($B$2=0,IF($C$2=0,IF($D$2=0,IF($E$2&gt;0,LIn!A33,0),0),0),0),0)</f>
        <v>0</v>
      </c>
      <c r="L34">
        <f>IF($C$2=0,IF($D$2=0,IF($E$2=0,IF($A$2&gt;0,IF($B$2&gt;0,'LK-MIT'!A33,0),0),0),0),0)</f>
        <v>0</v>
      </c>
      <c r="M34">
        <f>IF($B$2=0,IF($D$2=0,IF($E$2=0,IF($A$2&gt;0,IF($C$2&gt;0,'LK-VV'!A33,0),0),0),0),0)</f>
        <v>0</v>
      </c>
      <c r="N34">
        <f>IF($B$2=0,IF($C$2=0,IF($E$2=0,IF($A$2&gt;0,IF($D$2&gt;0,'LK-In'!A33,0),0),0),0),0)</f>
        <v>0</v>
      </c>
      <c r="O34">
        <f>IF($B$2=0,IF($C$2=0,IF($D$2=0,IF($A$2&gt;0,IF($E$2&gt;0,'LK-LIn'!A33,0),0),0),0),0)</f>
        <v>0</v>
      </c>
      <c r="P34">
        <f>IF($A$2=0,IF($D$2=0,IF($E$2=0,IF($B$2&gt;0,IF($C$2&gt;0,'MIT-VV'!A33,0),0),0),0),0)</f>
        <v>0</v>
      </c>
      <c r="Q34">
        <f>IF($A$2=0,IF($C$2=0,IF($E$2=0,IF($B$2&gt;0,IF($D$2&gt;0,'MIT-In'!A33,0),0),0),0),0)</f>
        <v>0</v>
      </c>
      <c r="R34">
        <f>IF($A$2=0,IF($C$2=0,IF($D$2=0,IF($B$2&gt;0,IF($E$2&gt;0,'MIT-LIn'!A33,0),0),0),0),0)</f>
        <v>0</v>
      </c>
      <c r="S34">
        <f>IF($A$2=0,IF($B$2=0,IF($E$2=0,IF($C$2&gt;0,IF($D$2&gt;0,'VV-In'!A33,0),0),0),0),0)</f>
        <v>0</v>
      </c>
      <c r="T34">
        <f>IF($A$2=0,IF($B$2=0,IF($D$2=0,IF($C$2&gt;0,IF($E$2&gt;0,'VV-LIn'!A33,0),0),0),0),0)</f>
        <v>0</v>
      </c>
      <c r="U34">
        <f>IF($A$2=0,IF($B$2=0,IF($C$2=0,IF($D$2&gt;0,IF($E$2&gt;0,'IN-LIn'!A33,0),0),0),0),0)</f>
        <v>0</v>
      </c>
      <c r="V34">
        <f>IF($D$2=0,IF($E$2=0,IF($A$2&gt;0,IF($B$2&gt;0,IF($C$2&gt;0,'LK-MIT-VV'!A33,0),0),0),0),0)</f>
        <v>0</v>
      </c>
      <c r="W34">
        <f>IF($C$2=0,IF($E$2=0,IF($A$2&gt;0,IF($B$2&gt;0,IF($D$2&gt;0,'LK-MIT-In'!A33,0),0),0),0),0)</f>
        <v>0</v>
      </c>
      <c r="X34">
        <f>IF($C$2=0,IF($D$2=0,IF($A$2&gt;0,IF($B$2&gt;0,IF($E$2&gt;0,'LK-MIT-LIn'!A33,0),0),0),0),0)</f>
        <v>0</v>
      </c>
      <c r="Y34">
        <f>IF($B$2=0,IF($E$2=0,IF($A$2&gt;0,IF($C$2&gt;0,IF($D$2&gt;0,'LK-VV-In'!A33,0),0),0),0),0)</f>
        <v>0</v>
      </c>
      <c r="Z34">
        <f>IF($B$2=0,IF($D$2=0,IF($A$2&gt;0,IF($C$2&gt;0,IF($E$2&gt;0,'LK-VV-LIn'!A33,0),0),0),0),0)</f>
        <v>0</v>
      </c>
      <c r="AA34">
        <f>IF($B$2=0,IF($C$2=0,IF($A$2&gt;0,IF($D$2&gt;0,IF($E$2&gt;0,'LK-In-LIn'!A33,0),0),0),0),0)</f>
        <v>0</v>
      </c>
      <c r="AB34">
        <f>IF($A$2=0,IF($E$2=0,IF($B$2&gt;0,IF($C$2&gt;0,IF($D$2&gt;0,'MIT-VV-In'!A33,0),0),0),0),0)</f>
        <v>0</v>
      </c>
      <c r="AC34">
        <f>IF($A$2=0,IF($D$2=0,IF($B$2&gt;0,IF($C$2&gt;0,IF($E$2&gt;0,'MIT-VV-LIn'!A33,0),0),0),0),0)</f>
        <v>0</v>
      </c>
      <c r="AD34">
        <f>IF($A$2=0,IF($C$2=0,IF($B$2&gt;0,IF($D$2&gt;0,IF($E$2&gt;0,'MIT-In-LIn'!A33,0),0),0),0),0)</f>
        <v>0</v>
      </c>
      <c r="AE34">
        <f>IF($A$2=0,IF($B$2=0,IF($C$2&gt;0,IF($D$2&gt;0,IF($E$2&gt;0,'VV-In-LIn'!A33,0),0),0),0),0)</f>
        <v>0</v>
      </c>
      <c r="AF34">
        <f>IF($E$2=0,IF($A$2&gt;0,IF($B$2&gt;0,IF($C$2&gt;0,IF($D$2&gt;0,'LK-MIT-VV-In'!A33,0),0),0),0),0)</f>
        <v>0</v>
      </c>
      <c r="AG34">
        <f>IF($D$2=0,IF($A$2&gt;0,IF($B$2&gt;0,IF($C$2&gt;0,IF($E$2&gt;0,'LK-MIT-VV-LIn'!A33,0),0),0),0),0)</f>
        <v>0</v>
      </c>
      <c r="AH34">
        <f>IF($C$2=0,IF($A$2&gt;0,IF($B$2&gt;0,IF($D$2&gt;0,IF($E$2&gt;0,'LK-MIT-In-LIn'!A33,0),0),0),0),0)</f>
        <v>0</v>
      </c>
      <c r="AI34">
        <f>IF($B$2=0,IF($A$2&gt;0,IF($C$2&gt;0,IF($D$2&gt;0,IF($E$2&gt;0,'LK-VV-In-LIn'!A33,0),0),0),0),0)</f>
        <v>0</v>
      </c>
      <c r="AJ34">
        <f>IF($A$2=0,IF($B$2&gt;0,IF($C$2&gt;0,IF($D$2&gt;0,IF($E$2&gt;0,'MIT-VV-In-LIn'!A33,0),0),0),0),0)</f>
        <v>0</v>
      </c>
      <c r="AK34">
        <f>IF($A$2&gt;0,IF($B$2&gt;0,IF($C$2&gt;0,IF($D$2&gt;0,IF($E$2&gt;0,'LK-MIT-VV-In-LIn'!A33,0),0),0),0),0)</f>
        <v>0</v>
      </c>
      <c r="AL34">
        <f t="shared" si="0"/>
        <v>0</v>
      </c>
    </row>
    <row r="35" spans="7:38" x14ac:dyDescent="0.3">
      <c r="G35">
        <f>IF($B$2=0,IF($C$2=0,IF($D$2=0,IF($E$2=0,IF($A$2&gt;0,LK!A34,0),0),0),0),0)</f>
        <v>0</v>
      </c>
      <c r="H35">
        <f>IF($A$2=0,IF($C$2=0,IF($D$2=0,IF($E$2=0,IF($B$2&gt;0,MIT!A34,0),0),0),0),0)</f>
        <v>0</v>
      </c>
      <c r="I35">
        <f>IF($A$2=0,IF($B$2=0,IF($D$2=0,IF($E$2=0,IF($C$2&gt;0,VV!A34,0),0),0),0),0)</f>
        <v>0</v>
      </c>
      <c r="J35">
        <f>IF($A$2=0,IF($B$2=0,IF($C$2=0,IF($E$2=0,IF($D$2&gt;0,In!A34,0),0),0),0),0)</f>
        <v>0</v>
      </c>
      <c r="K35">
        <f>IF($A$2=0,IF($B$2=0,IF($C$2=0,IF($D$2=0,IF($E$2&gt;0,LIn!A34,0),0),0),0),0)</f>
        <v>0</v>
      </c>
      <c r="L35">
        <f>IF($C$2=0,IF($D$2=0,IF($E$2=0,IF($A$2&gt;0,IF($B$2&gt;0,'LK-MIT'!A34,0),0),0),0),0)</f>
        <v>0</v>
      </c>
      <c r="M35">
        <f>IF($B$2=0,IF($D$2=0,IF($E$2=0,IF($A$2&gt;0,IF($C$2&gt;0,'LK-VV'!A34,0),0),0),0),0)</f>
        <v>0</v>
      </c>
      <c r="N35">
        <f>IF($B$2=0,IF($C$2=0,IF($E$2=0,IF($A$2&gt;0,IF($D$2&gt;0,'LK-In'!A34,0),0),0),0),0)</f>
        <v>0</v>
      </c>
      <c r="O35">
        <f>IF($B$2=0,IF($C$2=0,IF($D$2=0,IF($A$2&gt;0,IF($E$2&gt;0,'LK-LIn'!A34,0),0),0),0),0)</f>
        <v>0</v>
      </c>
      <c r="P35">
        <f>IF($A$2=0,IF($D$2=0,IF($E$2=0,IF($B$2&gt;0,IF($C$2&gt;0,'MIT-VV'!A34,0),0),0),0),0)</f>
        <v>0</v>
      </c>
      <c r="Q35">
        <f>IF($A$2=0,IF($C$2=0,IF($E$2=0,IF($B$2&gt;0,IF($D$2&gt;0,'MIT-In'!A34,0),0),0),0),0)</f>
        <v>0</v>
      </c>
      <c r="R35">
        <f>IF($A$2=0,IF($C$2=0,IF($D$2=0,IF($B$2&gt;0,IF($E$2&gt;0,'MIT-LIn'!A34,0),0),0),0),0)</f>
        <v>0</v>
      </c>
      <c r="S35">
        <f>IF($A$2=0,IF($B$2=0,IF($E$2=0,IF($C$2&gt;0,IF($D$2&gt;0,'VV-In'!A34,0),0),0),0),0)</f>
        <v>0</v>
      </c>
      <c r="T35">
        <f>IF($A$2=0,IF($B$2=0,IF($D$2=0,IF($C$2&gt;0,IF($E$2&gt;0,'VV-LIn'!A34,0),0),0),0),0)</f>
        <v>0</v>
      </c>
      <c r="U35">
        <f>IF($A$2=0,IF($B$2=0,IF($C$2=0,IF($D$2&gt;0,IF($E$2&gt;0,'IN-LIn'!A34,0),0),0),0),0)</f>
        <v>0</v>
      </c>
      <c r="V35">
        <f>IF($D$2=0,IF($E$2=0,IF($A$2&gt;0,IF($B$2&gt;0,IF($C$2&gt;0,'LK-MIT-VV'!A34,0),0),0),0),0)</f>
        <v>0</v>
      </c>
      <c r="W35">
        <f>IF($C$2=0,IF($E$2=0,IF($A$2&gt;0,IF($B$2&gt;0,IF($D$2&gt;0,'LK-MIT-In'!A34,0),0),0),0),0)</f>
        <v>0</v>
      </c>
      <c r="X35">
        <f>IF($C$2=0,IF($D$2=0,IF($A$2&gt;0,IF($B$2&gt;0,IF($E$2&gt;0,'LK-MIT-LIn'!A34,0),0),0),0),0)</f>
        <v>0</v>
      </c>
      <c r="Y35">
        <f>IF($B$2=0,IF($E$2=0,IF($A$2&gt;0,IF($C$2&gt;0,IF($D$2&gt;0,'LK-VV-In'!A34,0),0),0),0),0)</f>
        <v>0</v>
      </c>
      <c r="Z35">
        <f>IF($B$2=0,IF($D$2=0,IF($A$2&gt;0,IF($C$2&gt;0,IF($E$2&gt;0,'LK-VV-LIn'!A34,0),0),0),0),0)</f>
        <v>0</v>
      </c>
      <c r="AA35">
        <f>IF($B$2=0,IF($C$2=0,IF($A$2&gt;0,IF($D$2&gt;0,IF($E$2&gt;0,'LK-In-LIn'!A34,0),0),0),0),0)</f>
        <v>0</v>
      </c>
      <c r="AB35">
        <f>IF($A$2=0,IF($E$2=0,IF($B$2&gt;0,IF($C$2&gt;0,IF($D$2&gt;0,'MIT-VV-In'!A34,0),0),0),0),0)</f>
        <v>0</v>
      </c>
      <c r="AC35">
        <f>IF($A$2=0,IF($D$2=0,IF($B$2&gt;0,IF($C$2&gt;0,IF($E$2&gt;0,'MIT-VV-LIn'!A34,0),0),0),0),0)</f>
        <v>0</v>
      </c>
      <c r="AD35">
        <f>IF($A$2=0,IF($C$2=0,IF($B$2&gt;0,IF($D$2&gt;0,IF($E$2&gt;0,'MIT-In-LIn'!A34,0),0),0),0),0)</f>
        <v>0</v>
      </c>
      <c r="AE35">
        <f>IF($A$2=0,IF($B$2=0,IF($C$2&gt;0,IF($D$2&gt;0,IF($E$2&gt;0,'VV-In-LIn'!A34,0),0),0),0),0)</f>
        <v>0</v>
      </c>
      <c r="AF35">
        <f>IF($E$2=0,IF($A$2&gt;0,IF($B$2&gt;0,IF($C$2&gt;0,IF($D$2&gt;0,'LK-MIT-VV-In'!A34,0),0),0),0),0)</f>
        <v>0</v>
      </c>
      <c r="AG35">
        <f>IF($D$2=0,IF($A$2&gt;0,IF($B$2&gt;0,IF($C$2&gt;0,IF($E$2&gt;0,'LK-MIT-VV-LIn'!A34,0),0),0),0),0)</f>
        <v>0</v>
      </c>
      <c r="AH35">
        <f>IF($C$2=0,IF($A$2&gt;0,IF($B$2&gt;0,IF($D$2&gt;0,IF($E$2&gt;0,'LK-MIT-In-LIn'!A34,0),0),0),0),0)</f>
        <v>0</v>
      </c>
      <c r="AI35">
        <f>IF($B$2=0,IF($A$2&gt;0,IF($C$2&gt;0,IF($D$2&gt;0,IF($E$2&gt;0,'LK-VV-In-LIn'!A34,0),0),0),0),0)</f>
        <v>0</v>
      </c>
      <c r="AJ35">
        <f>IF($A$2=0,IF($B$2&gt;0,IF($C$2&gt;0,IF($D$2&gt;0,IF($E$2&gt;0,'MIT-VV-In-LIn'!A34,0),0),0),0),0)</f>
        <v>0</v>
      </c>
      <c r="AK35">
        <f>IF($A$2&gt;0,IF($B$2&gt;0,IF($C$2&gt;0,IF($D$2&gt;0,IF($E$2&gt;0,'LK-MIT-VV-In-LIn'!A34,0),0),0),0),0)</f>
        <v>0</v>
      </c>
      <c r="AL35">
        <f t="shared" si="0"/>
        <v>0</v>
      </c>
    </row>
    <row r="36" spans="7:38" x14ac:dyDescent="0.3">
      <c r="G36">
        <f>IF($B$2=0,IF($C$2=0,IF($D$2=0,IF($E$2=0,IF($A$2&gt;0,LK!A35,0),0),0),0),0)</f>
        <v>0</v>
      </c>
      <c r="H36">
        <f>IF($A$2=0,IF($C$2=0,IF($D$2=0,IF($E$2=0,IF($B$2&gt;0,MIT!A35,0),0),0),0),0)</f>
        <v>0</v>
      </c>
      <c r="I36">
        <f>IF($A$2=0,IF($B$2=0,IF($D$2=0,IF($E$2=0,IF($C$2&gt;0,VV!A35,0),0),0),0),0)</f>
        <v>0</v>
      </c>
      <c r="J36">
        <f>IF($A$2=0,IF($B$2=0,IF($C$2=0,IF($E$2=0,IF($D$2&gt;0,In!A35,0),0),0),0),0)</f>
        <v>0</v>
      </c>
      <c r="K36">
        <f>IF($A$2=0,IF($B$2=0,IF($C$2=0,IF($D$2=0,IF($E$2&gt;0,LIn!A35,0),0),0),0),0)</f>
        <v>0</v>
      </c>
      <c r="L36">
        <f>IF($C$2=0,IF($D$2=0,IF($E$2=0,IF($A$2&gt;0,IF($B$2&gt;0,'LK-MIT'!A35,0),0),0),0),0)</f>
        <v>0</v>
      </c>
      <c r="M36">
        <f>IF($B$2=0,IF($D$2=0,IF($E$2=0,IF($A$2&gt;0,IF($C$2&gt;0,'LK-VV'!A35,0),0),0),0),0)</f>
        <v>0</v>
      </c>
      <c r="N36">
        <f>IF($B$2=0,IF($C$2=0,IF($E$2=0,IF($A$2&gt;0,IF($D$2&gt;0,'LK-In'!A35,0),0),0),0),0)</f>
        <v>0</v>
      </c>
      <c r="O36">
        <f>IF($B$2=0,IF($C$2=0,IF($D$2=0,IF($A$2&gt;0,IF($E$2&gt;0,'LK-LIn'!A35,0),0),0),0),0)</f>
        <v>0</v>
      </c>
      <c r="P36">
        <f>IF($A$2=0,IF($D$2=0,IF($E$2=0,IF($B$2&gt;0,IF($C$2&gt;0,'MIT-VV'!A35,0),0),0),0),0)</f>
        <v>0</v>
      </c>
      <c r="Q36">
        <f>IF($A$2=0,IF($C$2=0,IF($E$2=0,IF($B$2&gt;0,IF($D$2&gt;0,'MIT-In'!A35,0),0),0),0),0)</f>
        <v>0</v>
      </c>
      <c r="R36">
        <f>IF($A$2=0,IF($C$2=0,IF($D$2=0,IF($B$2&gt;0,IF($E$2&gt;0,'MIT-LIn'!A35,0),0),0),0),0)</f>
        <v>0</v>
      </c>
      <c r="S36">
        <f>IF($A$2=0,IF($B$2=0,IF($E$2=0,IF($C$2&gt;0,IF($D$2&gt;0,'VV-In'!A35,0),0),0),0),0)</f>
        <v>0</v>
      </c>
      <c r="T36">
        <f>IF($A$2=0,IF($B$2=0,IF($D$2=0,IF($C$2&gt;0,IF($E$2&gt;0,'VV-LIn'!A35,0),0),0),0),0)</f>
        <v>0</v>
      </c>
      <c r="U36">
        <f>IF($A$2=0,IF($B$2=0,IF($C$2=0,IF($D$2&gt;0,IF($E$2&gt;0,'IN-LIn'!A35,0),0),0),0),0)</f>
        <v>0</v>
      </c>
      <c r="V36">
        <f>IF($D$2=0,IF($E$2=0,IF($A$2&gt;0,IF($B$2&gt;0,IF($C$2&gt;0,'LK-MIT-VV'!A35,0),0),0),0),0)</f>
        <v>0</v>
      </c>
      <c r="W36">
        <f>IF($C$2=0,IF($E$2=0,IF($A$2&gt;0,IF($B$2&gt;0,IF($D$2&gt;0,'LK-MIT-In'!A35,0),0),0),0),0)</f>
        <v>0</v>
      </c>
      <c r="X36">
        <f>IF($C$2=0,IF($D$2=0,IF($A$2&gt;0,IF($B$2&gt;0,IF($E$2&gt;0,'LK-MIT-LIn'!A35,0),0),0),0),0)</f>
        <v>0</v>
      </c>
      <c r="Y36">
        <f>IF($B$2=0,IF($E$2=0,IF($A$2&gt;0,IF($C$2&gt;0,IF($D$2&gt;0,'LK-VV-In'!A35,0),0),0),0),0)</f>
        <v>0</v>
      </c>
      <c r="Z36">
        <f>IF($B$2=0,IF($D$2=0,IF($A$2&gt;0,IF($C$2&gt;0,IF($E$2&gt;0,'LK-VV-LIn'!A35,0),0),0),0),0)</f>
        <v>0</v>
      </c>
      <c r="AA36">
        <f>IF($B$2=0,IF($C$2=0,IF($A$2&gt;0,IF($D$2&gt;0,IF($E$2&gt;0,'LK-In-LIn'!A35,0),0),0),0),0)</f>
        <v>0</v>
      </c>
      <c r="AB36">
        <f>IF($A$2=0,IF($E$2=0,IF($B$2&gt;0,IF($C$2&gt;0,IF($D$2&gt;0,'MIT-VV-In'!A35,0),0),0),0),0)</f>
        <v>0</v>
      </c>
      <c r="AC36">
        <f>IF($A$2=0,IF($D$2=0,IF($B$2&gt;0,IF($C$2&gt;0,IF($E$2&gt;0,'MIT-VV-LIn'!A35,0),0),0),0),0)</f>
        <v>0</v>
      </c>
      <c r="AD36">
        <f>IF($A$2=0,IF($C$2=0,IF($B$2&gt;0,IF($D$2&gt;0,IF($E$2&gt;0,'MIT-In-LIn'!A35,0),0),0),0),0)</f>
        <v>0</v>
      </c>
      <c r="AE36">
        <f>IF($A$2=0,IF($B$2=0,IF($C$2&gt;0,IF($D$2&gt;0,IF($E$2&gt;0,'VV-In-LIn'!A35,0),0),0),0),0)</f>
        <v>0</v>
      </c>
      <c r="AF36">
        <f>IF($E$2=0,IF($A$2&gt;0,IF($B$2&gt;0,IF($C$2&gt;0,IF($D$2&gt;0,'LK-MIT-VV-In'!A35,0),0),0),0),0)</f>
        <v>0</v>
      </c>
      <c r="AG36">
        <f>IF($D$2=0,IF($A$2&gt;0,IF($B$2&gt;0,IF($C$2&gt;0,IF($E$2&gt;0,'LK-MIT-VV-LIn'!A35,0),0),0),0),0)</f>
        <v>0</v>
      </c>
      <c r="AH36">
        <f>IF($C$2=0,IF($A$2&gt;0,IF($B$2&gt;0,IF($D$2&gt;0,IF($E$2&gt;0,'LK-MIT-In-LIn'!A35,0),0),0),0),0)</f>
        <v>0</v>
      </c>
      <c r="AI36">
        <f>IF($B$2=0,IF($A$2&gt;0,IF($C$2&gt;0,IF($D$2&gt;0,IF($E$2&gt;0,'LK-VV-In-LIn'!A35,0),0),0),0),0)</f>
        <v>0</v>
      </c>
      <c r="AJ36">
        <f>IF($A$2=0,IF($B$2&gt;0,IF($C$2&gt;0,IF($D$2&gt;0,IF($E$2&gt;0,'MIT-VV-In-LIn'!A35,0),0),0),0),0)</f>
        <v>0</v>
      </c>
      <c r="AK36">
        <f>IF($A$2&gt;0,IF($B$2&gt;0,IF($C$2&gt;0,IF($D$2&gt;0,IF($E$2&gt;0,'LK-MIT-VV-In-LIn'!A35,0),0),0),0),0)</f>
        <v>0</v>
      </c>
      <c r="AL36">
        <f t="shared" si="0"/>
        <v>0</v>
      </c>
    </row>
    <row r="37" spans="7:38" x14ac:dyDescent="0.3">
      <c r="G37">
        <f>IF($B$2=0,IF($C$2=0,IF($D$2=0,IF($E$2=0,IF($A$2&gt;0,LK!A36,0),0),0),0),0)</f>
        <v>0</v>
      </c>
      <c r="H37">
        <f>IF($A$2=0,IF($C$2=0,IF($D$2=0,IF($E$2=0,IF($B$2&gt;0,MIT!A36,0),0),0),0),0)</f>
        <v>0</v>
      </c>
      <c r="I37">
        <f>IF($A$2=0,IF($B$2=0,IF($D$2=0,IF($E$2=0,IF($C$2&gt;0,VV!A36,0),0),0),0),0)</f>
        <v>0</v>
      </c>
      <c r="J37">
        <f>IF($A$2=0,IF($B$2=0,IF($C$2=0,IF($E$2=0,IF($D$2&gt;0,In!A36,0),0),0),0),0)</f>
        <v>0</v>
      </c>
      <c r="K37">
        <f>IF($A$2=0,IF($B$2=0,IF($C$2=0,IF($D$2=0,IF($E$2&gt;0,LIn!A36,0),0),0),0),0)</f>
        <v>0</v>
      </c>
      <c r="L37">
        <f>IF($C$2=0,IF($D$2=0,IF($E$2=0,IF($A$2&gt;0,IF($B$2&gt;0,'LK-MIT'!A36,0),0),0),0),0)</f>
        <v>0</v>
      </c>
      <c r="M37">
        <f>IF($B$2=0,IF($D$2=0,IF($E$2=0,IF($A$2&gt;0,IF($C$2&gt;0,'LK-VV'!A36,0),0),0),0),0)</f>
        <v>0</v>
      </c>
      <c r="N37">
        <f>IF($B$2=0,IF($C$2=0,IF($E$2=0,IF($A$2&gt;0,IF($D$2&gt;0,'LK-In'!A36,0),0),0),0),0)</f>
        <v>0</v>
      </c>
      <c r="O37">
        <f>IF($B$2=0,IF($C$2=0,IF($D$2=0,IF($A$2&gt;0,IF($E$2&gt;0,'LK-LIn'!A36,0),0),0),0),0)</f>
        <v>0</v>
      </c>
      <c r="P37">
        <f>IF($A$2=0,IF($D$2=0,IF($E$2=0,IF($B$2&gt;0,IF($C$2&gt;0,'MIT-VV'!A36,0),0),0),0),0)</f>
        <v>0</v>
      </c>
      <c r="Q37">
        <f>IF($A$2=0,IF($C$2=0,IF($E$2=0,IF($B$2&gt;0,IF($D$2&gt;0,'MIT-In'!A36,0),0),0),0),0)</f>
        <v>0</v>
      </c>
      <c r="R37">
        <f>IF($A$2=0,IF($C$2=0,IF($D$2=0,IF($B$2&gt;0,IF($E$2&gt;0,'MIT-LIn'!A36,0),0),0),0),0)</f>
        <v>0</v>
      </c>
      <c r="S37">
        <f>IF($A$2=0,IF($B$2=0,IF($E$2=0,IF($C$2&gt;0,IF($D$2&gt;0,'VV-In'!A36,0),0),0),0),0)</f>
        <v>0</v>
      </c>
      <c r="T37">
        <f>IF($A$2=0,IF($B$2=0,IF($D$2=0,IF($C$2&gt;0,IF($E$2&gt;0,'VV-LIn'!A36,0),0),0),0),0)</f>
        <v>0</v>
      </c>
      <c r="U37">
        <f>IF($A$2=0,IF($B$2=0,IF($C$2=0,IF($D$2&gt;0,IF($E$2&gt;0,'IN-LIn'!A36,0),0),0),0),0)</f>
        <v>0</v>
      </c>
      <c r="V37">
        <f>IF($D$2=0,IF($E$2=0,IF($A$2&gt;0,IF($B$2&gt;0,IF($C$2&gt;0,'LK-MIT-VV'!A36,0),0),0),0),0)</f>
        <v>0</v>
      </c>
      <c r="W37">
        <f>IF($C$2=0,IF($E$2=0,IF($A$2&gt;0,IF($B$2&gt;0,IF($D$2&gt;0,'LK-MIT-In'!A36,0),0),0),0),0)</f>
        <v>0</v>
      </c>
      <c r="X37">
        <f>IF($C$2=0,IF($D$2=0,IF($A$2&gt;0,IF($B$2&gt;0,IF($E$2&gt;0,'LK-MIT-LIn'!A36,0),0),0),0),0)</f>
        <v>0</v>
      </c>
      <c r="Y37">
        <f>IF($B$2=0,IF($E$2=0,IF($A$2&gt;0,IF($C$2&gt;0,IF($D$2&gt;0,'LK-VV-In'!A36,0),0),0),0),0)</f>
        <v>0</v>
      </c>
      <c r="Z37">
        <f>IF($B$2=0,IF($D$2=0,IF($A$2&gt;0,IF($C$2&gt;0,IF($E$2&gt;0,'LK-VV-LIn'!A36,0),0),0),0),0)</f>
        <v>0</v>
      </c>
      <c r="AA37">
        <f>IF($B$2=0,IF($C$2=0,IF($A$2&gt;0,IF($D$2&gt;0,IF($E$2&gt;0,'LK-In-LIn'!A36,0),0),0),0),0)</f>
        <v>0</v>
      </c>
      <c r="AB37">
        <f>IF($A$2=0,IF($E$2=0,IF($B$2&gt;0,IF($C$2&gt;0,IF($D$2&gt;0,'MIT-VV-In'!A36,0),0),0),0),0)</f>
        <v>0</v>
      </c>
      <c r="AC37">
        <f>IF($A$2=0,IF($D$2=0,IF($B$2&gt;0,IF($C$2&gt;0,IF($E$2&gt;0,'MIT-VV-LIn'!A36,0),0),0),0),0)</f>
        <v>0</v>
      </c>
      <c r="AD37">
        <f>IF($A$2=0,IF($C$2=0,IF($B$2&gt;0,IF($D$2&gt;0,IF($E$2&gt;0,'MIT-In-LIn'!A36,0),0),0),0),0)</f>
        <v>0</v>
      </c>
      <c r="AE37">
        <f>IF($A$2=0,IF($B$2=0,IF($C$2&gt;0,IF($D$2&gt;0,IF($E$2&gt;0,'VV-In-LIn'!A36,0),0),0),0),0)</f>
        <v>0</v>
      </c>
      <c r="AF37">
        <f>IF($E$2=0,IF($A$2&gt;0,IF($B$2&gt;0,IF($C$2&gt;0,IF($D$2&gt;0,'LK-MIT-VV-In'!A36,0),0),0),0),0)</f>
        <v>0</v>
      </c>
      <c r="AG37">
        <f>IF($D$2=0,IF($A$2&gt;0,IF($B$2&gt;0,IF($C$2&gt;0,IF($E$2&gt;0,'LK-MIT-VV-LIn'!A36,0),0),0),0),0)</f>
        <v>0</v>
      </c>
      <c r="AH37">
        <f>IF($C$2=0,IF($A$2&gt;0,IF($B$2&gt;0,IF($D$2&gt;0,IF($E$2&gt;0,'LK-MIT-In-LIn'!A36,0),0),0),0),0)</f>
        <v>0</v>
      </c>
      <c r="AI37">
        <f>IF($B$2=0,IF($A$2&gt;0,IF($C$2&gt;0,IF($D$2&gt;0,IF($E$2&gt;0,'LK-VV-In-LIn'!A36,0),0),0),0),0)</f>
        <v>0</v>
      </c>
      <c r="AJ37">
        <f>IF($A$2=0,IF($B$2&gt;0,IF($C$2&gt;0,IF($D$2&gt;0,IF($E$2&gt;0,'MIT-VV-In-LIn'!A36,0),0),0),0),0)</f>
        <v>0</v>
      </c>
      <c r="AK37">
        <f>IF($A$2&gt;0,IF($B$2&gt;0,IF($C$2&gt;0,IF($D$2&gt;0,IF($E$2&gt;0,'LK-MIT-VV-In-LIn'!A36,0),0),0),0),0)</f>
        <v>0</v>
      </c>
      <c r="AL37">
        <f t="shared" si="0"/>
        <v>0</v>
      </c>
    </row>
    <row r="38" spans="7:38" x14ac:dyDescent="0.3">
      <c r="G38">
        <f>IF($B$2=0,IF($C$2=0,IF($D$2=0,IF($E$2=0,IF($A$2&gt;0,LK!A37,0),0),0),0),0)</f>
        <v>0</v>
      </c>
      <c r="H38">
        <f>IF($A$2=0,IF($C$2=0,IF($D$2=0,IF($E$2=0,IF($B$2&gt;0,MIT!A37,0),0),0),0),0)</f>
        <v>0</v>
      </c>
      <c r="I38">
        <f>IF($A$2=0,IF($B$2=0,IF($D$2=0,IF($E$2=0,IF($C$2&gt;0,VV!A37,0),0),0),0),0)</f>
        <v>0</v>
      </c>
      <c r="J38">
        <f>IF($A$2=0,IF($B$2=0,IF($C$2=0,IF($E$2=0,IF($D$2&gt;0,In!A37,0),0),0),0),0)</f>
        <v>0</v>
      </c>
      <c r="K38">
        <f>IF($A$2=0,IF($B$2=0,IF($C$2=0,IF($D$2=0,IF($E$2&gt;0,LIn!A37,0),0),0),0),0)</f>
        <v>0</v>
      </c>
      <c r="L38">
        <f>IF($C$2=0,IF($D$2=0,IF($E$2=0,IF($A$2&gt;0,IF($B$2&gt;0,'LK-MIT'!A37,0),0),0),0),0)</f>
        <v>0</v>
      </c>
      <c r="M38">
        <f>IF($B$2=0,IF($D$2=0,IF($E$2=0,IF($A$2&gt;0,IF($C$2&gt;0,'LK-VV'!A37,0),0),0),0),0)</f>
        <v>0</v>
      </c>
      <c r="N38">
        <f>IF($B$2=0,IF($C$2=0,IF($E$2=0,IF($A$2&gt;0,IF($D$2&gt;0,'LK-In'!A37,0),0),0),0),0)</f>
        <v>0</v>
      </c>
      <c r="O38">
        <f>IF($B$2=0,IF($C$2=0,IF($D$2=0,IF($A$2&gt;0,IF($E$2&gt;0,'LK-LIn'!A37,0),0),0),0),0)</f>
        <v>0</v>
      </c>
      <c r="P38">
        <f>IF($A$2=0,IF($D$2=0,IF($E$2=0,IF($B$2&gt;0,IF($C$2&gt;0,'MIT-VV'!A37,0),0),0),0),0)</f>
        <v>0</v>
      </c>
      <c r="Q38">
        <f>IF($A$2=0,IF($C$2=0,IF($E$2=0,IF($B$2&gt;0,IF($D$2&gt;0,'MIT-In'!A37,0),0),0),0),0)</f>
        <v>0</v>
      </c>
      <c r="R38">
        <f>IF($A$2=0,IF($C$2=0,IF($D$2=0,IF($B$2&gt;0,IF($E$2&gt;0,'MIT-LIn'!A37,0),0),0),0),0)</f>
        <v>0</v>
      </c>
      <c r="S38">
        <f>IF($A$2=0,IF($B$2=0,IF($E$2=0,IF($C$2&gt;0,IF($D$2&gt;0,'VV-In'!A37,0),0),0),0),0)</f>
        <v>0</v>
      </c>
      <c r="T38">
        <f>IF($A$2=0,IF($B$2=0,IF($D$2=0,IF($C$2&gt;0,IF($E$2&gt;0,'VV-LIn'!A37,0),0),0),0),0)</f>
        <v>0</v>
      </c>
      <c r="U38">
        <f>IF($A$2=0,IF($B$2=0,IF($C$2=0,IF($D$2&gt;0,IF($E$2&gt;0,'IN-LIn'!A37,0),0),0),0),0)</f>
        <v>0</v>
      </c>
      <c r="V38">
        <f>IF($D$2=0,IF($E$2=0,IF($A$2&gt;0,IF($B$2&gt;0,IF($C$2&gt;0,'LK-MIT-VV'!A37,0),0),0),0),0)</f>
        <v>0</v>
      </c>
      <c r="W38">
        <f>IF($C$2=0,IF($E$2=0,IF($A$2&gt;0,IF($B$2&gt;0,IF($D$2&gt;0,'LK-MIT-In'!A37,0),0),0),0),0)</f>
        <v>0</v>
      </c>
      <c r="X38">
        <f>IF($C$2=0,IF($D$2=0,IF($A$2&gt;0,IF($B$2&gt;0,IF($E$2&gt;0,'LK-MIT-LIn'!A37,0),0),0),0),0)</f>
        <v>0</v>
      </c>
      <c r="Y38">
        <f>IF($B$2=0,IF($E$2=0,IF($A$2&gt;0,IF($C$2&gt;0,IF($D$2&gt;0,'LK-VV-In'!A37,0),0),0),0),0)</f>
        <v>0</v>
      </c>
      <c r="Z38">
        <f>IF($B$2=0,IF($D$2=0,IF($A$2&gt;0,IF($C$2&gt;0,IF($E$2&gt;0,'LK-VV-LIn'!A37,0),0),0),0),0)</f>
        <v>0</v>
      </c>
      <c r="AA38">
        <f>IF($B$2=0,IF($C$2=0,IF($A$2&gt;0,IF($D$2&gt;0,IF($E$2&gt;0,'LK-In-LIn'!A37,0),0),0),0),0)</f>
        <v>0</v>
      </c>
      <c r="AB38">
        <f>IF($A$2=0,IF($E$2=0,IF($B$2&gt;0,IF($C$2&gt;0,IF($D$2&gt;0,'MIT-VV-In'!A37,0),0),0),0),0)</f>
        <v>0</v>
      </c>
      <c r="AC38">
        <f>IF($A$2=0,IF($D$2=0,IF($B$2&gt;0,IF($C$2&gt;0,IF($E$2&gt;0,'MIT-VV-LIn'!A37,0),0),0),0),0)</f>
        <v>0</v>
      </c>
      <c r="AD38">
        <f>IF($A$2=0,IF($C$2=0,IF($B$2&gt;0,IF($D$2&gt;0,IF($E$2&gt;0,'MIT-In-LIn'!A37,0),0),0),0),0)</f>
        <v>0</v>
      </c>
      <c r="AE38">
        <f>IF($A$2=0,IF($B$2=0,IF($C$2&gt;0,IF($D$2&gt;0,IF($E$2&gt;0,'VV-In-LIn'!A37,0),0),0),0),0)</f>
        <v>0</v>
      </c>
      <c r="AF38">
        <f>IF($E$2=0,IF($A$2&gt;0,IF($B$2&gt;0,IF($C$2&gt;0,IF($D$2&gt;0,'LK-MIT-VV-In'!A37,0),0),0),0),0)</f>
        <v>0</v>
      </c>
      <c r="AG38">
        <f>IF($D$2=0,IF($A$2&gt;0,IF($B$2&gt;0,IF($C$2&gt;0,IF($E$2&gt;0,'LK-MIT-VV-LIn'!A37,0),0),0),0),0)</f>
        <v>0</v>
      </c>
      <c r="AH38">
        <f>IF($C$2=0,IF($A$2&gt;0,IF($B$2&gt;0,IF($D$2&gt;0,IF($E$2&gt;0,'LK-MIT-In-LIn'!A37,0),0),0),0),0)</f>
        <v>0</v>
      </c>
      <c r="AI38">
        <f>IF($B$2=0,IF($A$2&gt;0,IF($C$2&gt;0,IF($D$2&gt;0,IF($E$2&gt;0,'LK-VV-In-LIn'!A37,0),0),0),0),0)</f>
        <v>0</v>
      </c>
      <c r="AJ38">
        <f>IF($A$2=0,IF($B$2&gt;0,IF($C$2&gt;0,IF($D$2&gt;0,IF($E$2&gt;0,'MIT-VV-In-LIn'!A37,0),0),0),0),0)</f>
        <v>0</v>
      </c>
      <c r="AK38">
        <f>IF($A$2&gt;0,IF($B$2&gt;0,IF($C$2&gt;0,IF($D$2&gt;0,IF($E$2&gt;0,'LK-MIT-VV-In-LIn'!A37,0),0),0),0),0)</f>
        <v>0</v>
      </c>
      <c r="AL38">
        <f t="shared" si="0"/>
        <v>0</v>
      </c>
    </row>
    <row r="39" spans="7:38" x14ac:dyDescent="0.3">
      <c r="G39">
        <f>IF($B$2=0,IF($C$2=0,IF($D$2=0,IF($E$2=0,IF($A$2&gt;0,LK!A38,0),0),0),0),0)</f>
        <v>0</v>
      </c>
      <c r="H39">
        <f>IF($A$2=0,IF($C$2=0,IF($D$2=0,IF($E$2=0,IF($B$2&gt;0,MIT!A38,0),0),0),0),0)</f>
        <v>0</v>
      </c>
      <c r="I39">
        <f>IF($A$2=0,IF($B$2=0,IF($D$2=0,IF($E$2=0,IF($C$2&gt;0,VV!A38,0),0),0),0),0)</f>
        <v>0</v>
      </c>
      <c r="J39">
        <f>IF($A$2=0,IF($B$2=0,IF($C$2=0,IF($E$2=0,IF($D$2&gt;0,In!A38,0),0),0),0),0)</f>
        <v>0</v>
      </c>
      <c r="K39">
        <f>IF($A$2=0,IF($B$2=0,IF($C$2=0,IF($D$2=0,IF($E$2&gt;0,LIn!A38,0),0),0),0),0)</f>
        <v>0</v>
      </c>
      <c r="L39">
        <f>IF($C$2=0,IF($D$2=0,IF($E$2=0,IF($A$2&gt;0,IF($B$2&gt;0,'LK-MIT'!A38,0),0),0),0),0)</f>
        <v>0</v>
      </c>
      <c r="M39">
        <f>IF($B$2=0,IF($D$2=0,IF($E$2=0,IF($A$2&gt;0,IF($C$2&gt;0,'LK-VV'!A38,0),0),0),0),0)</f>
        <v>0</v>
      </c>
      <c r="N39">
        <f>IF($B$2=0,IF($C$2=0,IF($E$2=0,IF($A$2&gt;0,IF($D$2&gt;0,'LK-In'!A38,0),0),0),0),0)</f>
        <v>0</v>
      </c>
      <c r="O39">
        <f>IF($B$2=0,IF($C$2=0,IF($D$2=0,IF($A$2&gt;0,IF($E$2&gt;0,'LK-LIn'!A38,0),0),0),0),0)</f>
        <v>0</v>
      </c>
      <c r="P39">
        <f>IF($A$2=0,IF($D$2=0,IF($E$2=0,IF($B$2&gt;0,IF($C$2&gt;0,'MIT-VV'!A38,0),0),0),0),0)</f>
        <v>0</v>
      </c>
      <c r="Q39">
        <f>IF($A$2=0,IF($C$2=0,IF($E$2=0,IF($B$2&gt;0,IF($D$2&gt;0,'MIT-In'!A38,0),0),0),0),0)</f>
        <v>0</v>
      </c>
      <c r="R39">
        <f>IF($A$2=0,IF($C$2=0,IF($D$2=0,IF($B$2&gt;0,IF($E$2&gt;0,'MIT-LIn'!A38,0),0),0),0),0)</f>
        <v>0</v>
      </c>
      <c r="S39">
        <f>IF($A$2=0,IF($B$2=0,IF($E$2=0,IF($C$2&gt;0,IF($D$2&gt;0,'VV-In'!A38,0),0),0),0),0)</f>
        <v>0</v>
      </c>
      <c r="T39">
        <f>IF($A$2=0,IF($B$2=0,IF($D$2=0,IF($C$2&gt;0,IF($E$2&gt;0,'VV-LIn'!A38,0),0),0),0),0)</f>
        <v>0</v>
      </c>
      <c r="U39">
        <f>IF($A$2=0,IF($B$2=0,IF($C$2=0,IF($D$2&gt;0,IF($E$2&gt;0,'IN-LIn'!A38,0),0),0),0),0)</f>
        <v>0</v>
      </c>
      <c r="V39">
        <f>IF($D$2=0,IF($E$2=0,IF($A$2&gt;0,IF($B$2&gt;0,IF($C$2&gt;0,'LK-MIT-VV'!A38,0),0),0),0),0)</f>
        <v>0</v>
      </c>
      <c r="W39">
        <f>IF($C$2=0,IF($E$2=0,IF($A$2&gt;0,IF($B$2&gt;0,IF($D$2&gt;0,'LK-MIT-In'!A38,0),0),0),0),0)</f>
        <v>0</v>
      </c>
      <c r="X39">
        <f>IF($C$2=0,IF($D$2=0,IF($A$2&gt;0,IF($B$2&gt;0,IF($E$2&gt;0,'LK-MIT-LIn'!A38,0),0),0),0),0)</f>
        <v>0</v>
      </c>
      <c r="Y39">
        <f>IF($B$2=0,IF($E$2=0,IF($A$2&gt;0,IF($C$2&gt;0,IF($D$2&gt;0,'LK-VV-In'!A38,0),0),0),0),0)</f>
        <v>0</v>
      </c>
      <c r="Z39">
        <f>IF($B$2=0,IF($D$2=0,IF($A$2&gt;0,IF($C$2&gt;0,IF($E$2&gt;0,'LK-VV-LIn'!A38,0),0),0),0),0)</f>
        <v>0</v>
      </c>
      <c r="AA39">
        <f>IF($B$2=0,IF($C$2=0,IF($A$2&gt;0,IF($D$2&gt;0,IF($E$2&gt;0,'LK-In-LIn'!A38,0),0),0),0),0)</f>
        <v>0</v>
      </c>
      <c r="AB39">
        <f>IF($A$2=0,IF($E$2=0,IF($B$2&gt;0,IF($C$2&gt;0,IF($D$2&gt;0,'MIT-VV-In'!A38,0),0),0),0),0)</f>
        <v>0</v>
      </c>
      <c r="AC39">
        <f>IF($A$2=0,IF($D$2=0,IF($B$2&gt;0,IF($C$2&gt;0,IF($E$2&gt;0,'MIT-VV-LIn'!A38,0),0),0),0),0)</f>
        <v>0</v>
      </c>
      <c r="AD39">
        <f>IF($A$2=0,IF($C$2=0,IF($B$2&gt;0,IF($D$2&gt;0,IF($E$2&gt;0,'MIT-In-LIn'!A38,0),0),0),0),0)</f>
        <v>0</v>
      </c>
      <c r="AE39">
        <f>IF($A$2=0,IF($B$2=0,IF($C$2&gt;0,IF($D$2&gt;0,IF($E$2&gt;0,'VV-In-LIn'!A38,0),0),0),0),0)</f>
        <v>0</v>
      </c>
      <c r="AF39">
        <f>IF($E$2=0,IF($A$2&gt;0,IF($B$2&gt;0,IF($C$2&gt;0,IF($D$2&gt;0,'LK-MIT-VV-In'!A38,0),0),0),0),0)</f>
        <v>0</v>
      </c>
      <c r="AG39">
        <f>IF($D$2=0,IF($A$2&gt;0,IF($B$2&gt;0,IF($C$2&gt;0,IF($E$2&gt;0,'LK-MIT-VV-LIn'!A38,0),0),0),0),0)</f>
        <v>0</v>
      </c>
      <c r="AH39">
        <f>IF($C$2=0,IF($A$2&gt;0,IF($B$2&gt;0,IF($D$2&gt;0,IF($E$2&gt;0,'LK-MIT-In-LIn'!A38,0),0),0),0),0)</f>
        <v>0</v>
      </c>
      <c r="AI39">
        <f>IF($B$2=0,IF($A$2&gt;0,IF($C$2&gt;0,IF($D$2&gt;0,IF($E$2&gt;0,'LK-VV-In-LIn'!A38,0),0),0),0),0)</f>
        <v>0</v>
      </c>
      <c r="AJ39">
        <f>IF($A$2=0,IF($B$2&gt;0,IF($C$2&gt;0,IF($D$2&gt;0,IF($E$2&gt;0,'MIT-VV-In-LIn'!A38,0),0),0),0),0)</f>
        <v>0</v>
      </c>
      <c r="AK39">
        <f>IF($A$2&gt;0,IF($B$2&gt;0,IF($C$2&gt;0,IF($D$2&gt;0,IF($E$2&gt;0,'LK-MIT-VV-In-LIn'!A38,0),0),0),0),0)</f>
        <v>0</v>
      </c>
      <c r="AL39">
        <f t="shared" si="0"/>
        <v>0</v>
      </c>
    </row>
    <row r="40" spans="7:38" x14ac:dyDescent="0.3">
      <c r="G40">
        <f>IF($B$2=0,IF($C$2=0,IF($D$2=0,IF($E$2=0,IF($A$2&gt;0,LK!A39,0),0),0),0),0)</f>
        <v>0</v>
      </c>
      <c r="H40">
        <f>IF($A$2=0,IF($C$2=0,IF($D$2=0,IF($E$2=0,IF($B$2&gt;0,MIT!A39,0),0),0),0),0)</f>
        <v>0</v>
      </c>
      <c r="I40">
        <f>IF($A$2=0,IF($B$2=0,IF($D$2=0,IF($E$2=0,IF($C$2&gt;0,VV!A39,0),0),0),0),0)</f>
        <v>0</v>
      </c>
      <c r="J40">
        <f>IF($A$2=0,IF($B$2=0,IF($C$2=0,IF($E$2=0,IF($D$2&gt;0,In!A39,0),0),0),0),0)</f>
        <v>0</v>
      </c>
      <c r="K40">
        <f>IF($A$2=0,IF($B$2=0,IF($C$2=0,IF($D$2=0,IF($E$2&gt;0,LIn!A39,0),0),0),0),0)</f>
        <v>0</v>
      </c>
      <c r="L40">
        <f>IF($C$2=0,IF($D$2=0,IF($E$2=0,IF($A$2&gt;0,IF($B$2&gt;0,'LK-MIT'!A39,0),0),0),0),0)</f>
        <v>0</v>
      </c>
      <c r="M40">
        <f>IF($B$2=0,IF($D$2=0,IF($E$2=0,IF($A$2&gt;0,IF($C$2&gt;0,'LK-VV'!A39,0),0),0),0),0)</f>
        <v>0</v>
      </c>
      <c r="N40">
        <f>IF($B$2=0,IF($C$2=0,IF($E$2=0,IF($A$2&gt;0,IF($D$2&gt;0,'LK-In'!A39,0),0),0),0),0)</f>
        <v>0</v>
      </c>
      <c r="O40">
        <f>IF($B$2=0,IF($C$2=0,IF($D$2=0,IF($A$2&gt;0,IF($E$2&gt;0,'LK-LIn'!A39,0),0),0),0),0)</f>
        <v>0</v>
      </c>
      <c r="P40">
        <f>IF($A$2=0,IF($D$2=0,IF($E$2=0,IF($B$2&gt;0,IF($C$2&gt;0,'MIT-VV'!A39,0),0),0),0),0)</f>
        <v>0</v>
      </c>
      <c r="Q40">
        <f>IF($A$2=0,IF($C$2=0,IF($E$2=0,IF($B$2&gt;0,IF($D$2&gt;0,'MIT-In'!A39,0),0),0),0),0)</f>
        <v>0</v>
      </c>
      <c r="R40">
        <f>IF($A$2=0,IF($C$2=0,IF($D$2=0,IF($B$2&gt;0,IF($E$2&gt;0,'MIT-LIn'!A39,0),0),0),0),0)</f>
        <v>0</v>
      </c>
      <c r="S40">
        <f>IF($A$2=0,IF($B$2=0,IF($E$2=0,IF($C$2&gt;0,IF($D$2&gt;0,'VV-In'!A39,0),0),0),0),0)</f>
        <v>0</v>
      </c>
      <c r="T40">
        <f>IF($A$2=0,IF($B$2=0,IF($D$2=0,IF($C$2&gt;0,IF($E$2&gt;0,'VV-LIn'!A39,0),0),0),0),0)</f>
        <v>0</v>
      </c>
      <c r="U40">
        <f>IF($A$2=0,IF($B$2=0,IF($C$2=0,IF($D$2&gt;0,IF($E$2&gt;0,'IN-LIn'!A39,0),0),0),0),0)</f>
        <v>0</v>
      </c>
      <c r="V40">
        <f>IF($D$2=0,IF($E$2=0,IF($A$2&gt;0,IF($B$2&gt;0,IF($C$2&gt;0,'LK-MIT-VV'!A39,0),0),0),0),0)</f>
        <v>0</v>
      </c>
      <c r="W40">
        <f>IF($C$2=0,IF($E$2=0,IF($A$2&gt;0,IF($B$2&gt;0,IF($D$2&gt;0,'LK-MIT-In'!A39,0),0),0),0),0)</f>
        <v>0</v>
      </c>
      <c r="X40">
        <f>IF($C$2=0,IF($D$2=0,IF($A$2&gt;0,IF($B$2&gt;0,IF($E$2&gt;0,'LK-MIT-LIn'!A39,0),0),0),0),0)</f>
        <v>0</v>
      </c>
      <c r="Y40">
        <f>IF($B$2=0,IF($E$2=0,IF($A$2&gt;0,IF($C$2&gt;0,IF($D$2&gt;0,'LK-VV-In'!A39,0),0),0),0),0)</f>
        <v>0</v>
      </c>
      <c r="Z40">
        <f>IF($B$2=0,IF($D$2=0,IF($A$2&gt;0,IF($C$2&gt;0,IF($E$2&gt;0,'LK-VV-LIn'!A39,0),0),0),0),0)</f>
        <v>0</v>
      </c>
      <c r="AA40">
        <f>IF($B$2=0,IF($C$2=0,IF($A$2&gt;0,IF($D$2&gt;0,IF($E$2&gt;0,'LK-In-LIn'!A39,0),0),0),0),0)</f>
        <v>0</v>
      </c>
      <c r="AB40">
        <f>IF($A$2=0,IF($E$2=0,IF($B$2&gt;0,IF($C$2&gt;0,IF($D$2&gt;0,'MIT-VV-In'!A39,0),0),0),0),0)</f>
        <v>0</v>
      </c>
      <c r="AC40">
        <f>IF($A$2=0,IF($D$2=0,IF($B$2&gt;0,IF($C$2&gt;0,IF($E$2&gt;0,'MIT-VV-LIn'!A39,0),0),0),0),0)</f>
        <v>0</v>
      </c>
      <c r="AD40">
        <f>IF($A$2=0,IF($C$2=0,IF($B$2&gt;0,IF($D$2&gt;0,IF($E$2&gt;0,'MIT-In-LIn'!A39,0),0),0),0),0)</f>
        <v>0</v>
      </c>
      <c r="AE40">
        <f>IF($A$2=0,IF($B$2=0,IF($C$2&gt;0,IF($D$2&gt;0,IF($E$2&gt;0,'VV-In-LIn'!A39,0),0),0),0),0)</f>
        <v>0</v>
      </c>
      <c r="AF40">
        <f>IF($E$2=0,IF($A$2&gt;0,IF($B$2&gt;0,IF($C$2&gt;0,IF($D$2&gt;0,'LK-MIT-VV-In'!A39,0),0),0),0),0)</f>
        <v>0</v>
      </c>
      <c r="AG40">
        <f>IF($D$2=0,IF($A$2&gt;0,IF($B$2&gt;0,IF($C$2&gt;0,IF($E$2&gt;0,'LK-MIT-VV-LIn'!A39,0),0),0),0),0)</f>
        <v>0</v>
      </c>
      <c r="AH40">
        <f>IF($C$2=0,IF($A$2&gt;0,IF($B$2&gt;0,IF($D$2&gt;0,IF($E$2&gt;0,'LK-MIT-In-LIn'!A39,0),0),0),0),0)</f>
        <v>0</v>
      </c>
      <c r="AI40">
        <f>IF($B$2=0,IF($A$2&gt;0,IF($C$2&gt;0,IF($D$2&gt;0,IF($E$2&gt;0,'LK-VV-In-LIn'!A39,0),0),0),0),0)</f>
        <v>0</v>
      </c>
      <c r="AJ40">
        <f>IF($A$2=0,IF($B$2&gt;0,IF($C$2&gt;0,IF($D$2&gt;0,IF($E$2&gt;0,'MIT-VV-In-LIn'!A39,0),0),0),0),0)</f>
        <v>0</v>
      </c>
      <c r="AK40">
        <f>IF($A$2&gt;0,IF($B$2&gt;0,IF($C$2&gt;0,IF($D$2&gt;0,IF($E$2&gt;0,'LK-MIT-VV-In-LIn'!A39,0),0),0),0),0)</f>
        <v>0</v>
      </c>
      <c r="AL40">
        <f t="shared" si="0"/>
        <v>0</v>
      </c>
    </row>
    <row r="41" spans="7:38" x14ac:dyDescent="0.3">
      <c r="G41">
        <f>IF($B$2=0,IF($C$2=0,IF($D$2=0,IF($E$2=0,IF($A$2&gt;0,LK!A40,0),0),0),0),0)</f>
        <v>0</v>
      </c>
      <c r="H41">
        <f>IF($A$2=0,IF($C$2=0,IF($D$2=0,IF($E$2=0,IF($B$2&gt;0,MIT!A40,0),0),0),0),0)</f>
        <v>0</v>
      </c>
      <c r="I41">
        <f>IF($A$2=0,IF($B$2=0,IF($D$2=0,IF($E$2=0,IF($C$2&gt;0,VV!A40,0),0),0),0),0)</f>
        <v>0</v>
      </c>
      <c r="J41">
        <f>IF($A$2=0,IF($B$2=0,IF($C$2=0,IF($E$2=0,IF($D$2&gt;0,In!A40,0),0),0),0),0)</f>
        <v>0</v>
      </c>
      <c r="K41">
        <f>IF($A$2=0,IF($B$2=0,IF($C$2=0,IF($D$2=0,IF($E$2&gt;0,LIn!A40,0),0),0),0),0)</f>
        <v>0</v>
      </c>
      <c r="L41">
        <f>IF($C$2=0,IF($D$2=0,IF($E$2=0,IF($A$2&gt;0,IF($B$2&gt;0,'LK-MIT'!A40,0),0),0),0),0)</f>
        <v>0</v>
      </c>
      <c r="M41">
        <f>IF($B$2=0,IF($D$2=0,IF($E$2=0,IF($A$2&gt;0,IF($C$2&gt;0,'LK-VV'!A40,0),0),0),0),0)</f>
        <v>0</v>
      </c>
      <c r="N41">
        <f>IF($B$2=0,IF($C$2=0,IF($E$2=0,IF($A$2&gt;0,IF($D$2&gt;0,'LK-In'!A40,0),0),0),0),0)</f>
        <v>0</v>
      </c>
      <c r="O41">
        <f>IF($B$2=0,IF($C$2=0,IF($D$2=0,IF($A$2&gt;0,IF($E$2&gt;0,'LK-LIn'!A40,0),0),0),0),0)</f>
        <v>0</v>
      </c>
      <c r="P41">
        <f>IF($A$2=0,IF($D$2=0,IF($E$2=0,IF($B$2&gt;0,IF($C$2&gt;0,'MIT-VV'!A40,0),0),0),0),0)</f>
        <v>0</v>
      </c>
      <c r="Q41">
        <f>IF($A$2=0,IF($C$2=0,IF($E$2=0,IF($B$2&gt;0,IF($D$2&gt;0,'MIT-In'!A40,0),0),0),0),0)</f>
        <v>0</v>
      </c>
      <c r="R41">
        <f>IF($A$2=0,IF($C$2=0,IF($D$2=0,IF($B$2&gt;0,IF($E$2&gt;0,'MIT-LIn'!A40,0),0),0),0),0)</f>
        <v>0</v>
      </c>
      <c r="S41">
        <f>IF($A$2=0,IF($B$2=0,IF($E$2=0,IF($C$2&gt;0,IF($D$2&gt;0,'VV-In'!A40,0),0),0),0),0)</f>
        <v>0</v>
      </c>
      <c r="T41">
        <f>IF($A$2=0,IF($B$2=0,IF($D$2=0,IF($C$2&gt;0,IF($E$2&gt;0,'VV-LIn'!A40,0),0),0),0),0)</f>
        <v>0</v>
      </c>
      <c r="U41">
        <f>IF($A$2=0,IF($B$2=0,IF($C$2=0,IF($D$2&gt;0,IF($E$2&gt;0,'IN-LIn'!A40,0),0),0),0),0)</f>
        <v>0</v>
      </c>
      <c r="V41">
        <f>IF($D$2=0,IF($E$2=0,IF($A$2&gt;0,IF($B$2&gt;0,IF($C$2&gt;0,'LK-MIT-VV'!A40,0),0),0),0),0)</f>
        <v>0</v>
      </c>
      <c r="W41">
        <f>IF($C$2=0,IF($E$2=0,IF($A$2&gt;0,IF($B$2&gt;0,IF($D$2&gt;0,'LK-MIT-In'!A40,0),0),0),0),0)</f>
        <v>0</v>
      </c>
      <c r="X41">
        <f>IF($C$2=0,IF($D$2=0,IF($A$2&gt;0,IF($B$2&gt;0,IF($E$2&gt;0,'LK-MIT-LIn'!A40,0),0),0),0),0)</f>
        <v>0</v>
      </c>
      <c r="Y41">
        <f>IF($B$2=0,IF($E$2=0,IF($A$2&gt;0,IF($C$2&gt;0,IF($D$2&gt;0,'LK-VV-In'!A40,0),0),0),0),0)</f>
        <v>0</v>
      </c>
      <c r="Z41">
        <f>IF($B$2=0,IF($D$2=0,IF($A$2&gt;0,IF($C$2&gt;0,IF($E$2&gt;0,'LK-VV-LIn'!A40,0),0),0),0),0)</f>
        <v>0</v>
      </c>
      <c r="AA41">
        <f>IF($B$2=0,IF($C$2=0,IF($A$2&gt;0,IF($D$2&gt;0,IF($E$2&gt;0,'LK-In-LIn'!A40,0),0),0),0),0)</f>
        <v>0</v>
      </c>
      <c r="AB41">
        <f>IF($A$2=0,IF($E$2=0,IF($B$2&gt;0,IF($C$2&gt;0,IF($D$2&gt;0,'MIT-VV-In'!A40,0),0),0),0),0)</f>
        <v>0</v>
      </c>
      <c r="AC41">
        <f>IF($A$2=0,IF($D$2=0,IF($B$2&gt;0,IF($C$2&gt;0,IF($E$2&gt;0,'MIT-VV-LIn'!A40,0),0),0),0),0)</f>
        <v>0</v>
      </c>
      <c r="AD41">
        <f>IF($A$2=0,IF($C$2=0,IF($B$2&gt;0,IF($D$2&gt;0,IF($E$2&gt;0,'MIT-In-LIn'!A40,0),0),0),0),0)</f>
        <v>0</v>
      </c>
      <c r="AE41">
        <f>IF($A$2=0,IF($B$2=0,IF($C$2&gt;0,IF($D$2&gt;0,IF($E$2&gt;0,'VV-In-LIn'!A40,0),0),0),0),0)</f>
        <v>0</v>
      </c>
      <c r="AF41">
        <f>IF($E$2=0,IF($A$2&gt;0,IF($B$2&gt;0,IF($C$2&gt;0,IF($D$2&gt;0,'LK-MIT-VV-In'!A40,0),0),0),0),0)</f>
        <v>0</v>
      </c>
      <c r="AG41">
        <f>IF($D$2=0,IF($A$2&gt;0,IF($B$2&gt;0,IF($C$2&gt;0,IF($E$2&gt;0,'LK-MIT-VV-LIn'!A40,0),0),0),0),0)</f>
        <v>0</v>
      </c>
      <c r="AH41">
        <f>IF($C$2=0,IF($A$2&gt;0,IF($B$2&gt;0,IF($D$2&gt;0,IF($E$2&gt;0,'LK-MIT-In-LIn'!A40,0),0),0),0),0)</f>
        <v>0</v>
      </c>
      <c r="AI41">
        <f>IF($B$2=0,IF($A$2&gt;0,IF($C$2&gt;0,IF($D$2&gt;0,IF($E$2&gt;0,'LK-VV-In-LIn'!A40,0),0),0),0),0)</f>
        <v>0</v>
      </c>
      <c r="AJ41">
        <f>IF($A$2=0,IF($B$2&gt;0,IF($C$2&gt;0,IF($D$2&gt;0,IF($E$2&gt;0,'MIT-VV-In-LIn'!A40,0),0),0),0),0)</f>
        <v>0</v>
      </c>
      <c r="AK41">
        <f>IF($A$2&gt;0,IF($B$2&gt;0,IF($C$2&gt;0,IF($D$2&gt;0,IF($E$2&gt;0,'LK-MIT-VV-In-LIn'!A40,0),0),0),0),0)</f>
        <v>0</v>
      </c>
      <c r="AL41">
        <f t="shared" si="0"/>
        <v>0</v>
      </c>
    </row>
    <row r="42" spans="7:38" x14ac:dyDescent="0.3">
      <c r="G42">
        <f>IF($B$2=0,IF($C$2=0,IF($D$2=0,IF($E$2=0,IF($A$2&gt;0,LK!A41,0),0),0),0),0)</f>
        <v>0</v>
      </c>
      <c r="H42">
        <f>IF($A$2=0,IF($C$2=0,IF($D$2=0,IF($E$2=0,IF($B$2&gt;0,MIT!A41,0),0),0),0),0)</f>
        <v>0</v>
      </c>
      <c r="I42">
        <f>IF($A$2=0,IF($B$2=0,IF($D$2=0,IF($E$2=0,IF($C$2&gt;0,VV!A41,0),0),0),0),0)</f>
        <v>0</v>
      </c>
      <c r="J42">
        <f>IF($A$2=0,IF($B$2=0,IF($C$2=0,IF($E$2=0,IF($D$2&gt;0,In!A41,0),0),0),0),0)</f>
        <v>0</v>
      </c>
      <c r="K42">
        <f>IF($A$2=0,IF($B$2=0,IF($C$2=0,IF($D$2=0,IF($E$2&gt;0,LIn!A41,0),0),0),0),0)</f>
        <v>0</v>
      </c>
      <c r="L42">
        <f>IF($C$2=0,IF($D$2=0,IF($E$2=0,IF($A$2&gt;0,IF($B$2&gt;0,'LK-MIT'!A41,0),0),0),0),0)</f>
        <v>0</v>
      </c>
      <c r="M42">
        <f>IF($B$2=0,IF($D$2=0,IF($E$2=0,IF($A$2&gt;0,IF($C$2&gt;0,'LK-VV'!A41,0),0),0),0),0)</f>
        <v>0</v>
      </c>
      <c r="N42">
        <f>IF($B$2=0,IF($C$2=0,IF($E$2=0,IF($A$2&gt;0,IF($D$2&gt;0,'LK-In'!A41,0),0),0),0),0)</f>
        <v>0</v>
      </c>
      <c r="O42">
        <f>IF($B$2=0,IF($C$2=0,IF($D$2=0,IF($A$2&gt;0,IF($E$2&gt;0,'LK-LIn'!A41,0),0),0),0),0)</f>
        <v>0</v>
      </c>
      <c r="P42">
        <f>IF($A$2=0,IF($D$2=0,IF($E$2=0,IF($B$2&gt;0,IF($C$2&gt;0,'MIT-VV'!A41,0),0),0),0),0)</f>
        <v>0</v>
      </c>
      <c r="Q42">
        <f>IF($A$2=0,IF($C$2=0,IF($E$2=0,IF($B$2&gt;0,IF($D$2&gt;0,'MIT-In'!A41,0),0),0),0),0)</f>
        <v>0</v>
      </c>
      <c r="R42">
        <f>IF($A$2=0,IF($C$2=0,IF($D$2=0,IF($B$2&gt;0,IF($E$2&gt;0,'MIT-LIn'!A41,0),0),0),0),0)</f>
        <v>0</v>
      </c>
      <c r="S42">
        <f>IF($A$2=0,IF($B$2=0,IF($E$2=0,IF($C$2&gt;0,IF($D$2&gt;0,'VV-In'!A41,0),0),0),0),0)</f>
        <v>0</v>
      </c>
      <c r="T42">
        <f>IF($A$2=0,IF($B$2=0,IF($D$2=0,IF($C$2&gt;0,IF($E$2&gt;0,'VV-LIn'!A41,0),0),0),0),0)</f>
        <v>0</v>
      </c>
      <c r="U42">
        <f>IF($A$2=0,IF($B$2=0,IF($C$2=0,IF($D$2&gt;0,IF($E$2&gt;0,'IN-LIn'!A41,0),0),0),0),0)</f>
        <v>0</v>
      </c>
      <c r="V42">
        <f>IF($D$2=0,IF($E$2=0,IF($A$2&gt;0,IF($B$2&gt;0,IF($C$2&gt;0,'LK-MIT-VV'!A41,0),0),0),0),0)</f>
        <v>0</v>
      </c>
      <c r="W42">
        <f>IF($C$2=0,IF($E$2=0,IF($A$2&gt;0,IF($B$2&gt;0,IF($D$2&gt;0,'LK-MIT-In'!A41,0),0),0),0),0)</f>
        <v>0</v>
      </c>
      <c r="X42">
        <f>IF($C$2=0,IF($D$2=0,IF($A$2&gt;0,IF($B$2&gt;0,IF($E$2&gt;0,'LK-MIT-LIn'!A41,0),0),0),0),0)</f>
        <v>0</v>
      </c>
      <c r="Y42">
        <f>IF($B$2=0,IF($E$2=0,IF($A$2&gt;0,IF($C$2&gt;0,IF($D$2&gt;0,'LK-VV-In'!A41,0),0),0),0),0)</f>
        <v>0</v>
      </c>
      <c r="Z42">
        <f>IF($B$2=0,IF($D$2=0,IF($A$2&gt;0,IF($C$2&gt;0,IF($E$2&gt;0,'LK-VV-LIn'!A41,0),0),0),0),0)</f>
        <v>0</v>
      </c>
      <c r="AA42">
        <f>IF($B$2=0,IF($C$2=0,IF($A$2&gt;0,IF($D$2&gt;0,IF($E$2&gt;0,'LK-In-LIn'!A41,0),0),0),0),0)</f>
        <v>0</v>
      </c>
      <c r="AB42">
        <f>IF($A$2=0,IF($E$2=0,IF($B$2&gt;0,IF($C$2&gt;0,IF($D$2&gt;0,'MIT-VV-In'!A41,0),0),0),0),0)</f>
        <v>0</v>
      </c>
      <c r="AC42">
        <f>IF($A$2=0,IF($D$2=0,IF($B$2&gt;0,IF($C$2&gt;0,IF($E$2&gt;0,'MIT-VV-LIn'!A41,0),0),0),0),0)</f>
        <v>0</v>
      </c>
      <c r="AD42">
        <f>IF($A$2=0,IF($C$2=0,IF($B$2&gt;0,IF($D$2&gt;0,IF($E$2&gt;0,'MIT-In-LIn'!A41,0),0),0),0),0)</f>
        <v>0</v>
      </c>
      <c r="AE42">
        <f>IF($A$2=0,IF($B$2=0,IF($C$2&gt;0,IF($D$2&gt;0,IF($E$2&gt;0,'VV-In-LIn'!A41,0),0),0),0),0)</f>
        <v>0</v>
      </c>
      <c r="AF42">
        <f>IF($E$2=0,IF($A$2&gt;0,IF($B$2&gt;0,IF($C$2&gt;0,IF($D$2&gt;0,'LK-MIT-VV-In'!A41,0),0),0),0),0)</f>
        <v>0</v>
      </c>
      <c r="AG42">
        <f>IF($D$2=0,IF($A$2&gt;0,IF($B$2&gt;0,IF($C$2&gt;0,IF($E$2&gt;0,'LK-MIT-VV-LIn'!A41,0),0),0),0),0)</f>
        <v>0</v>
      </c>
      <c r="AH42">
        <f>IF($C$2=0,IF($A$2&gt;0,IF($B$2&gt;0,IF($D$2&gt;0,IF($E$2&gt;0,'LK-MIT-In-LIn'!A41,0),0),0),0),0)</f>
        <v>0</v>
      </c>
      <c r="AI42">
        <f>IF($B$2=0,IF($A$2&gt;0,IF($C$2&gt;0,IF($D$2&gt;0,IF($E$2&gt;0,'LK-VV-In-LIn'!A41,0),0),0),0),0)</f>
        <v>0</v>
      </c>
      <c r="AJ42">
        <f>IF($A$2=0,IF($B$2&gt;0,IF($C$2&gt;0,IF($D$2&gt;0,IF($E$2&gt;0,'MIT-VV-In-LIn'!A41,0),0),0),0),0)</f>
        <v>0</v>
      </c>
      <c r="AK42">
        <f>IF($A$2&gt;0,IF($B$2&gt;0,IF($C$2&gt;0,IF($D$2&gt;0,IF($E$2&gt;0,'LK-MIT-VV-In-LIn'!A41,0),0),0),0),0)</f>
        <v>0</v>
      </c>
      <c r="AL42">
        <f t="shared" si="0"/>
        <v>0</v>
      </c>
    </row>
    <row r="43" spans="7:38" x14ac:dyDescent="0.3">
      <c r="G43">
        <f>IF($B$2=0,IF($C$2=0,IF($D$2=0,IF($E$2=0,IF($A$2&gt;0,LK!A42,0),0),0),0),0)</f>
        <v>0</v>
      </c>
      <c r="H43">
        <f>IF($A$2=0,IF($C$2=0,IF($D$2=0,IF($E$2=0,IF($B$2&gt;0,MIT!A42,0),0),0),0),0)</f>
        <v>0</v>
      </c>
      <c r="I43">
        <f>IF($A$2=0,IF($B$2=0,IF($D$2=0,IF($E$2=0,IF($C$2&gt;0,VV!A42,0),0),0),0),0)</f>
        <v>0</v>
      </c>
      <c r="J43">
        <f>IF($A$2=0,IF($B$2=0,IF($C$2=0,IF($E$2=0,IF($D$2&gt;0,In!A42,0),0),0),0),0)</f>
        <v>0</v>
      </c>
      <c r="K43">
        <f>IF($A$2=0,IF($B$2=0,IF($C$2=0,IF($D$2=0,IF($E$2&gt;0,LIn!A42,0),0),0),0),0)</f>
        <v>0</v>
      </c>
      <c r="L43">
        <f>IF($C$2=0,IF($D$2=0,IF($E$2=0,IF($A$2&gt;0,IF($B$2&gt;0,'LK-MIT'!A42,0),0),0),0),0)</f>
        <v>0</v>
      </c>
      <c r="M43">
        <f>IF($B$2=0,IF($D$2=0,IF($E$2=0,IF($A$2&gt;0,IF($C$2&gt;0,'LK-VV'!A42,0),0),0),0),0)</f>
        <v>0</v>
      </c>
      <c r="N43">
        <f>IF($B$2=0,IF($C$2=0,IF($E$2=0,IF($A$2&gt;0,IF($D$2&gt;0,'LK-In'!A42,0),0),0),0),0)</f>
        <v>0</v>
      </c>
      <c r="O43">
        <f>IF($B$2=0,IF($C$2=0,IF($D$2=0,IF($A$2&gt;0,IF($E$2&gt;0,'LK-LIn'!A42,0),0),0),0),0)</f>
        <v>0</v>
      </c>
      <c r="P43">
        <f>IF($A$2=0,IF($D$2=0,IF($E$2=0,IF($B$2&gt;0,IF($C$2&gt;0,'MIT-VV'!A42,0),0),0),0),0)</f>
        <v>0</v>
      </c>
      <c r="Q43">
        <f>IF($A$2=0,IF($C$2=0,IF($E$2=0,IF($B$2&gt;0,IF($D$2&gt;0,'MIT-In'!A42,0),0),0),0),0)</f>
        <v>0</v>
      </c>
      <c r="R43">
        <f>IF($A$2=0,IF($C$2=0,IF($D$2=0,IF($B$2&gt;0,IF($E$2&gt;0,'MIT-LIn'!A42,0),0),0),0),0)</f>
        <v>0</v>
      </c>
      <c r="S43">
        <f>IF($A$2=0,IF($B$2=0,IF($E$2=0,IF($C$2&gt;0,IF($D$2&gt;0,'VV-In'!A42,0),0),0),0),0)</f>
        <v>0</v>
      </c>
      <c r="T43">
        <f>IF($A$2=0,IF($B$2=0,IF($D$2=0,IF($C$2&gt;0,IF($E$2&gt;0,'VV-LIn'!A42,0),0),0),0),0)</f>
        <v>0</v>
      </c>
      <c r="U43">
        <f>IF($A$2=0,IF($B$2=0,IF($C$2=0,IF($D$2&gt;0,IF($E$2&gt;0,'IN-LIn'!A42,0),0),0),0),0)</f>
        <v>0</v>
      </c>
      <c r="V43">
        <f>IF($D$2=0,IF($E$2=0,IF($A$2&gt;0,IF($B$2&gt;0,IF($C$2&gt;0,'LK-MIT-VV'!A42,0),0),0),0),0)</f>
        <v>0</v>
      </c>
      <c r="W43">
        <f>IF($C$2=0,IF($E$2=0,IF($A$2&gt;0,IF($B$2&gt;0,IF($D$2&gt;0,'LK-MIT-In'!A42,0),0),0),0),0)</f>
        <v>0</v>
      </c>
      <c r="X43">
        <f>IF($C$2=0,IF($D$2=0,IF($A$2&gt;0,IF($B$2&gt;0,IF($E$2&gt;0,'LK-MIT-LIn'!A42,0),0),0),0),0)</f>
        <v>0</v>
      </c>
      <c r="Y43">
        <f>IF($B$2=0,IF($E$2=0,IF($A$2&gt;0,IF($C$2&gt;0,IF($D$2&gt;0,'LK-VV-In'!A42,0),0),0),0),0)</f>
        <v>0</v>
      </c>
      <c r="Z43">
        <f>IF($B$2=0,IF($D$2=0,IF($A$2&gt;0,IF($C$2&gt;0,IF($E$2&gt;0,'LK-VV-LIn'!A42,0),0),0),0),0)</f>
        <v>0</v>
      </c>
      <c r="AA43">
        <f>IF($B$2=0,IF($C$2=0,IF($A$2&gt;0,IF($D$2&gt;0,IF($E$2&gt;0,'LK-In-LIn'!A42,0),0),0),0),0)</f>
        <v>0</v>
      </c>
      <c r="AB43">
        <f>IF($A$2=0,IF($E$2=0,IF($B$2&gt;0,IF($C$2&gt;0,IF($D$2&gt;0,'MIT-VV-In'!A42,0),0),0),0),0)</f>
        <v>0</v>
      </c>
      <c r="AC43">
        <f>IF($A$2=0,IF($D$2=0,IF($B$2&gt;0,IF($C$2&gt;0,IF($E$2&gt;0,'MIT-VV-LIn'!A42,0),0),0),0),0)</f>
        <v>0</v>
      </c>
      <c r="AD43">
        <f>IF($A$2=0,IF($C$2=0,IF($B$2&gt;0,IF($D$2&gt;0,IF($E$2&gt;0,'MIT-In-LIn'!A42,0),0),0),0),0)</f>
        <v>0</v>
      </c>
      <c r="AE43">
        <f>IF($A$2=0,IF($B$2=0,IF($C$2&gt;0,IF($D$2&gt;0,IF($E$2&gt;0,'VV-In-LIn'!A42,0),0),0),0),0)</f>
        <v>0</v>
      </c>
      <c r="AF43">
        <f>IF($E$2=0,IF($A$2&gt;0,IF($B$2&gt;0,IF($C$2&gt;0,IF($D$2&gt;0,'LK-MIT-VV-In'!A42,0),0),0),0),0)</f>
        <v>0</v>
      </c>
      <c r="AG43">
        <f>IF($D$2=0,IF($A$2&gt;0,IF($B$2&gt;0,IF($C$2&gt;0,IF($E$2&gt;0,'LK-MIT-VV-LIn'!A42,0),0),0),0),0)</f>
        <v>0</v>
      </c>
      <c r="AH43">
        <f>IF($C$2=0,IF($A$2&gt;0,IF($B$2&gt;0,IF($D$2&gt;0,IF($E$2&gt;0,'LK-MIT-In-LIn'!A42,0),0),0),0),0)</f>
        <v>0</v>
      </c>
      <c r="AI43">
        <f>IF($B$2=0,IF($A$2&gt;0,IF($C$2&gt;0,IF($D$2&gt;0,IF($E$2&gt;0,'LK-VV-In-LIn'!A42,0),0),0),0),0)</f>
        <v>0</v>
      </c>
      <c r="AJ43">
        <f>IF($A$2=0,IF($B$2&gt;0,IF($C$2&gt;0,IF($D$2&gt;0,IF($E$2&gt;0,'MIT-VV-In-LIn'!A42,0),0),0),0),0)</f>
        <v>0</v>
      </c>
      <c r="AK43">
        <f>IF($A$2&gt;0,IF($B$2&gt;0,IF($C$2&gt;0,IF($D$2&gt;0,IF($E$2&gt;0,'LK-MIT-VV-In-LIn'!A42,0),0),0),0),0)</f>
        <v>0</v>
      </c>
      <c r="AL43">
        <f t="shared" si="0"/>
        <v>0</v>
      </c>
    </row>
    <row r="44" spans="7:38" x14ac:dyDescent="0.3">
      <c r="G44">
        <f>IF($B$2=0,IF($C$2=0,IF($D$2=0,IF($E$2=0,IF($A$2&gt;0,LK!A43,0),0),0),0),0)</f>
        <v>0</v>
      </c>
      <c r="H44">
        <f>IF($A$2=0,IF($C$2=0,IF($D$2=0,IF($E$2=0,IF($B$2&gt;0,MIT!A43,0),0),0),0),0)</f>
        <v>0</v>
      </c>
      <c r="I44">
        <f>IF($A$2=0,IF($B$2=0,IF($D$2=0,IF($E$2=0,IF($C$2&gt;0,VV!A43,0),0),0),0),0)</f>
        <v>0</v>
      </c>
      <c r="J44">
        <f>IF($A$2=0,IF($B$2=0,IF($C$2=0,IF($E$2=0,IF($D$2&gt;0,In!A43,0),0),0),0),0)</f>
        <v>0</v>
      </c>
      <c r="K44">
        <f>IF($A$2=0,IF($B$2=0,IF($C$2=0,IF($D$2=0,IF($E$2&gt;0,LIn!A43,0),0),0),0),0)</f>
        <v>0</v>
      </c>
      <c r="L44">
        <f>IF($C$2=0,IF($D$2=0,IF($E$2=0,IF($A$2&gt;0,IF($B$2&gt;0,'LK-MIT'!A43,0),0),0),0),0)</f>
        <v>0</v>
      </c>
      <c r="M44">
        <f>IF($B$2=0,IF($D$2=0,IF($E$2=0,IF($A$2&gt;0,IF($C$2&gt;0,'LK-VV'!A43,0),0),0),0),0)</f>
        <v>0</v>
      </c>
      <c r="N44">
        <f>IF($B$2=0,IF($C$2=0,IF($E$2=0,IF($A$2&gt;0,IF($D$2&gt;0,'LK-In'!A43,0),0),0),0),0)</f>
        <v>0</v>
      </c>
      <c r="O44">
        <f>IF($B$2=0,IF($C$2=0,IF($D$2=0,IF($A$2&gt;0,IF($E$2&gt;0,'LK-LIn'!A43,0),0),0),0),0)</f>
        <v>0</v>
      </c>
      <c r="P44">
        <f>IF($A$2=0,IF($D$2=0,IF($E$2=0,IF($B$2&gt;0,IF($C$2&gt;0,'MIT-VV'!A43,0),0),0),0),0)</f>
        <v>0</v>
      </c>
      <c r="Q44">
        <f>IF($A$2=0,IF($C$2=0,IF($E$2=0,IF($B$2&gt;0,IF($D$2&gt;0,'MIT-In'!A43,0),0),0),0),0)</f>
        <v>0</v>
      </c>
      <c r="R44">
        <f>IF($A$2=0,IF($C$2=0,IF($D$2=0,IF($B$2&gt;0,IF($E$2&gt;0,'MIT-LIn'!A43,0),0),0),0),0)</f>
        <v>0</v>
      </c>
      <c r="S44">
        <f>IF($A$2=0,IF($B$2=0,IF($E$2=0,IF($C$2&gt;0,IF($D$2&gt;0,'VV-In'!A43,0),0),0),0),0)</f>
        <v>0</v>
      </c>
      <c r="T44">
        <f>IF($A$2=0,IF($B$2=0,IF($D$2=0,IF($C$2&gt;0,IF($E$2&gt;0,'VV-LIn'!A43,0),0),0),0),0)</f>
        <v>0</v>
      </c>
      <c r="U44">
        <f>IF($A$2=0,IF($B$2=0,IF($C$2=0,IF($D$2&gt;0,IF($E$2&gt;0,'IN-LIn'!A43,0),0),0),0),0)</f>
        <v>0</v>
      </c>
      <c r="V44">
        <f>IF($D$2=0,IF($E$2=0,IF($A$2&gt;0,IF($B$2&gt;0,IF($C$2&gt;0,'LK-MIT-VV'!A43,0),0),0),0),0)</f>
        <v>0</v>
      </c>
      <c r="W44">
        <f>IF($C$2=0,IF($E$2=0,IF($A$2&gt;0,IF($B$2&gt;0,IF($D$2&gt;0,'LK-MIT-In'!A43,0),0),0),0),0)</f>
        <v>0</v>
      </c>
      <c r="X44">
        <f>IF($C$2=0,IF($D$2=0,IF($A$2&gt;0,IF($B$2&gt;0,IF($E$2&gt;0,'LK-MIT-LIn'!A43,0),0),0),0),0)</f>
        <v>0</v>
      </c>
      <c r="Y44">
        <f>IF($B$2=0,IF($E$2=0,IF($A$2&gt;0,IF($C$2&gt;0,IF($D$2&gt;0,'LK-VV-In'!A43,0),0),0),0),0)</f>
        <v>0</v>
      </c>
      <c r="Z44">
        <f>IF($B$2=0,IF($D$2=0,IF($A$2&gt;0,IF($C$2&gt;0,IF($E$2&gt;0,'LK-VV-LIn'!A43,0),0),0),0),0)</f>
        <v>0</v>
      </c>
      <c r="AA44">
        <f>IF($B$2=0,IF($C$2=0,IF($A$2&gt;0,IF($D$2&gt;0,IF($E$2&gt;0,'LK-In-LIn'!A43,0),0),0),0),0)</f>
        <v>0</v>
      </c>
      <c r="AB44">
        <f>IF($A$2=0,IF($E$2=0,IF($B$2&gt;0,IF($C$2&gt;0,IF($D$2&gt;0,'MIT-VV-In'!A43,0),0),0),0),0)</f>
        <v>0</v>
      </c>
      <c r="AC44">
        <f>IF($A$2=0,IF($D$2=0,IF($B$2&gt;0,IF($C$2&gt;0,IF($E$2&gt;0,'MIT-VV-LIn'!A43,0),0),0),0),0)</f>
        <v>0</v>
      </c>
      <c r="AD44">
        <f>IF($A$2=0,IF($C$2=0,IF($B$2&gt;0,IF($D$2&gt;0,IF($E$2&gt;0,'MIT-In-LIn'!A43,0),0),0),0),0)</f>
        <v>0</v>
      </c>
      <c r="AE44">
        <f>IF($A$2=0,IF($B$2=0,IF($C$2&gt;0,IF($D$2&gt;0,IF($E$2&gt;0,'VV-In-LIn'!A43,0),0),0),0),0)</f>
        <v>0</v>
      </c>
      <c r="AF44">
        <f>IF($E$2=0,IF($A$2&gt;0,IF($B$2&gt;0,IF($C$2&gt;0,IF($D$2&gt;0,'LK-MIT-VV-In'!A43,0),0),0),0),0)</f>
        <v>0</v>
      </c>
      <c r="AG44">
        <f>IF($D$2=0,IF($A$2&gt;0,IF($B$2&gt;0,IF($C$2&gt;0,IF($E$2&gt;0,'LK-MIT-VV-LIn'!A43,0),0),0),0),0)</f>
        <v>0</v>
      </c>
      <c r="AH44">
        <f>IF($C$2=0,IF($A$2&gt;0,IF($B$2&gt;0,IF($D$2&gt;0,IF($E$2&gt;0,'LK-MIT-In-LIn'!A43,0),0),0),0),0)</f>
        <v>0</v>
      </c>
      <c r="AI44">
        <f>IF($B$2=0,IF($A$2&gt;0,IF($C$2&gt;0,IF($D$2&gt;0,IF($E$2&gt;0,'LK-VV-In-LIn'!A43,0),0),0),0),0)</f>
        <v>0</v>
      </c>
      <c r="AJ44">
        <f>IF($A$2=0,IF($B$2&gt;0,IF($C$2&gt;0,IF($D$2&gt;0,IF($E$2&gt;0,'MIT-VV-In-LIn'!A43,0),0),0),0),0)</f>
        <v>0</v>
      </c>
      <c r="AK44">
        <f>IF($A$2&gt;0,IF($B$2&gt;0,IF($C$2&gt;0,IF($D$2&gt;0,IF($E$2&gt;0,'LK-MIT-VV-In-LIn'!A43,0),0),0),0),0)</f>
        <v>0</v>
      </c>
      <c r="AL44">
        <f t="shared" si="0"/>
        <v>0</v>
      </c>
    </row>
    <row r="45" spans="7:38" x14ac:dyDescent="0.3">
      <c r="G45">
        <f>IF($B$2=0,IF($C$2=0,IF($D$2=0,IF($E$2=0,IF($A$2&gt;0,LK!A44,0),0),0),0),0)</f>
        <v>0</v>
      </c>
      <c r="H45">
        <f>IF($A$2=0,IF($C$2=0,IF($D$2=0,IF($E$2=0,IF($B$2&gt;0,MIT!A44,0),0),0),0),0)</f>
        <v>0</v>
      </c>
      <c r="I45">
        <f>IF($A$2=0,IF($B$2=0,IF($D$2=0,IF($E$2=0,IF($C$2&gt;0,VV!A44,0),0),0),0),0)</f>
        <v>0</v>
      </c>
      <c r="J45">
        <f>IF($A$2=0,IF($B$2=0,IF($C$2=0,IF($E$2=0,IF($D$2&gt;0,In!A44,0),0),0),0),0)</f>
        <v>0</v>
      </c>
      <c r="K45">
        <f>IF($A$2=0,IF($B$2=0,IF($C$2=0,IF($D$2=0,IF($E$2&gt;0,LIn!A44,0),0),0),0),0)</f>
        <v>0</v>
      </c>
      <c r="L45">
        <f>IF($C$2=0,IF($D$2=0,IF($E$2=0,IF($A$2&gt;0,IF($B$2&gt;0,'LK-MIT'!A44,0),0),0),0),0)</f>
        <v>0</v>
      </c>
      <c r="M45">
        <f>IF($B$2=0,IF($D$2=0,IF($E$2=0,IF($A$2&gt;0,IF($C$2&gt;0,'LK-VV'!A44,0),0),0),0),0)</f>
        <v>0</v>
      </c>
      <c r="N45">
        <f>IF($B$2=0,IF($C$2=0,IF($E$2=0,IF($A$2&gt;0,IF($D$2&gt;0,'LK-In'!A44,0),0),0),0),0)</f>
        <v>0</v>
      </c>
      <c r="O45">
        <f>IF($B$2=0,IF($C$2=0,IF($D$2=0,IF($A$2&gt;0,IF($E$2&gt;0,'LK-LIn'!A44,0),0),0),0),0)</f>
        <v>0</v>
      </c>
      <c r="P45">
        <f>IF($A$2=0,IF($D$2=0,IF($E$2=0,IF($B$2&gt;0,IF($C$2&gt;0,'MIT-VV'!A44,0),0),0),0),0)</f>
        <v>0</v>
      </c>
      <c r="Q45">
        <f>IF($A$2=0,IF($C$2=0,IF($E$2=0,IF($B$2&gt;0,IF($D$2&gt;0,'MIT-In'!A44,0),0),0),0),0)</f>
        <v>0</v>
      </c>
      <c r="R45">
        <f>IF($A$2=0,IF($C$2=0,IF($D$2=0,IF($B$2&gt;0,IF($E$2&gt;0,'MIT-LIn'!A44,0),0),0),0),0)</f>
        <v>0</v>
      </c>
      <c r="S45">
        <f>IF($A$2=0,IF($B$2=0,IF($E$2=0,IF($C$2&gt;0,IF($D$2&gt;0,'VV-In'!A44,0),0),0),0),0)</f>
        <v>0</v>
      </c>
      <c r="T45">
        <f>IF($A$2=0,IF($B$2=0,IF($D$2=0,IF($C$2&gt;0,IF($E$2&gt;0,'VV-LIn'!A44,0),0),0),0),0)</f>
        <v>0</v>
      </c>
      <c r="U45">
        <f>IF($A$2=0,IF($B$2=0,IF($C$2=0,IF($D$2&gt;0,IF($E$2&gt;0,'IN-LIn'!A44,0),0),0),0),0)</f>
        <v>0</v>
      </c>
      <c r="V45">
        <f>IF($D$2=0,IF($E$2=0,IF($A$2&gt;0,IF($B$2&gt;0,IF($C$2&gt;0,'LK-MIT-VV'!A44,0),0),0),0),0)</f>
        <v>0</v>
      </c>
      <c r="W45">
        <f>IF($C$2=0,IF($E$2=0,IF($A$2&gt;0,IF($B$2&gt;0,IF($D$2&gt;0,'LK-MIT-In'!A44,0),0),0),0),0)</f>
        <v>0</v>
      </c>
      <c r="X45">
        <f>IF($C$2=0,IF($D$2=0,IF($A$2&gt;0,IF($B$2&gt;0,IF($E$2&gt;0,'LK-MIT-LIn'!A44,0),0),0),0),0)</f>
        <v>0</v>
      </c>
      <c r="Y45">
        <f>IF($B$2=0,IF($E$2=0,IF($A$2&gt;0,IF($C$2&gt;0,IF($D$2&gt;0,'LK-VV-In'!A44,0),0),0),0),0)</f>
        <v>0</v>
      </c>
      <c r="Z45">
        <f>IF($B$2=0,IF($D$2=0,IF($A$2&gt;0,IF($C$2&gt;0,IF($E$2&gt;0,'LK-VV-LIn'!A44,0),0),0),0),0)</f>
        <v>0</v>
      </c>
      <c r="AA45">
        <f>IF($B$2=0,IF($C$2=0,IF($A$2&gt;0,IF($D$2&gt;0,IF($E$2&gt;0,'LK-In-LIn'!A44,0),0),0),0),0)</f>
        <v>0</v>
      </c>
      <c r="AB45">
        <f>IF($A$2=0,IF($E$2=0,IF($B$2&gt;0,IF($C$2&gt;0,IF($D$2&gt;0,'MIT-VV-In'!A44,0),0),0),0),0)</f>
        <v>0</v>
      </c>
      <c r="AC45">
        <f>IF($A$2=0,IF($D$2=0,IF($B$2&gt;0,IF($C$2&gt;0,IF($E$2&gt;0,'MIT-VV-LIn'!A44,0),0),0),0),0)</f>
        <v>0</v>
      </c>
      <c r="AD45">
        <f>IF($A$2=0,IF($C$2=0,IF($B$2&gt;0,IF($D$2&gt;0,IF($E$2&gt;0,'MIT-In-LIn'!A44,0),0),0),0),0)</f>
        <v>0</v>
      </c>
      <c r="AE45">
        <f>IF($A$2=0,IF($B$2=0,IF($C$2&gt;0,IF($D$2&gt;0,IF($E$2&gt;0,'VV-In-LIn'!A44,0),0),0),0),0)</f>
        <v>0</v>
      </c>
      <c r="AF45">
        <f>IF($E$2=0,IF($A$2&gt;0,IF($B$2&gt;0,IF($C$2&gt;0,IF($D$2&gt;0,'LK-MIT-VV-In'!A44,0),0),0),0),0)</f>
        <v>0</v>
      </c>
      <c r="AG45">
        <f>IF($D$2=0,IF($A$2&gt;0,IF($B$2&gt;0,IF($C$2&gt;0,IF($E$2&gt;0,'LK-MIT-VV-LIn'!A44,0),0),0),0),0)</f>
        <v>0</v>
      </c>
      <c r="AH45">
        <f>IF($C$2=0,IF($A$2&gt;0,IF($B$2&gt;0,IF($D$2&gt;0,IF($E$2&gt;0,'LK-MIT-In-LIn'!A44,0),0),0),0),0)</f>
        <v>0</v>
      </c>
      <c r="AI45">
        <f>IF($B$2=0,IF($A$2&gt;0,IF($C$2&gt;0,IF($D$2&gt;0,IF($E$2&gt;0,'LK-VV-In-LIn'!A44,0),0),0),0),0)</f>
        <v>0</v>
      </c>
      <c r="AJ45">
        <f>IF($A$2=0,IF($B$2&gt;0,IF($C$2&gt;0,IF($D$2&gt;0,IF($E$2&gt;0,'MIT-VV-In-LIn'!A44,0),0),0),0),0)</f>
        <v>0</v>
      </c>
      <c r="AK45">
        <f>IF($A$2&gt;0,IF($B$2&gt;0,IF($C$2&gt;0,IF($D$2&gt;0,IF($E$2&gt;0,'LK-MIT-VV-In-LIn'!A44,0),0),0),0),0)</f>
        <v>0</v>
      </c>
      <c r="AL45">
        <f t="shared" si="0"/>
        <v>0</v>
      </c>
    </row>
    <row r="46" spans="7:38" x14ac:dyDescent="0.3">
      <c r="G46">
        <f>IF($B$2=0,IF($C$2=0,IF($D$2=0,IF($E$2=0,IF($A$2&gt;0,LK!A45,0),0),0),0),0)</f>
        <v>0</v>
      </c>
      <c r="H46">
        <f>IF($A$2=0,IF($C$2=0,IF($D$2=0,IF($E$2=0,IF($B$2&gt;0,MIT!A45,0),0),0),0),0)</f>
        <v>0</v>
      </c>
      <c r="I46">
        <f>IF($A$2=0,IF($B$2=0,IF($D$2=0,IF($E$2=0,IF($C$2&gt;0,VV!A45,0),0),0),0),0)</f>
        <v>0</v>
      </c>
      <c r="J46">
        <f>IF($A$2=0,IF($B$2=0,IF($C$2=0,IF($E$2=0,IF($D$2&gt;0,In!A45,0),0),0),0),0)</f>
        <v>0</v>
      </c>
      <c r="K46">
        <f>IF($A$2=0,IF($B$2=0,IF($C$2=0,IF($D$2=0,IF($E$2&gt;0,LIn!A45,0),0),0),0),0)</f>
        <v>0</v>
      </c>
      <c r="L46">
        <f>IF($C$2=0,IF($D$2=0,IF($E$2=0,IF($A$2&gt;0,IF($B$2&gt;0,'LK-MIT'!A45,0),0),0),0),0)</f>
        <v>0</v>
      </c>
      <c r="M46">
        <f>IF($B$2=0,IF($D$2=0,IF($E$2=0,IF($A$2&gt;0,IF($C$2&gt;0,'LK-VV'!A45,0),0),0),0),0)</f>
        <v>0</v>
      </c>
      <c r="N46">
        <f>IF($B$2=0,IF($C$2=0,IF($E$2=0,IF($A$2&gt;0,IF($D$2&gt;0,'LK-In'!A45,0),0),0),0),0)</f>
        <v>0</v>
      </c>
      <c r="O46">
        <f>IF($B$2=0,IF($C$2=0,IF($D$2=0,IF($A$2&gt;0,IF($E$2&gt;0,'LK-LIn'!A45,0),0),0),0),0)</f>
        <v>0</v>
      </c>
      <c r="P46">
        <f>IF($A$2=0,IF($D$2=0,IF($E$2=0,IF($B$2&gt;0,IF($C$2&gt;0,'MIT-VV'!A45,0),0),0),0),0)</f>
        <v>0</v>
      </c>
      <c r="Q46">
        <f>IF($A$2=0,IF($C$2=0,IF($E$2=0,IF($B$2&gt;0,IF($D$2&gt;0,'MIT-In'!A45,0),0),0),0),0)</f>
        <v>0</v>
      </c>
      <c r="R46">
        <f>IF($A$2=0,IF($C$2=0,IF($D$2=0,IF($B$2&gt;0,IF($E$2&gt;0,'MIT-LIn'!A45,0),0),0),0),0)</f>
        <v>0</v>
      </c>
      <c r="S46">
        <f>IF($A$2=0,IF($B$2=0,IF($E$2=0,IF($C$2&gt;0,IF($D$2&gt;0,'VV-In'!A45,0),0),0),0),0)</f>
        <v>0</v>
      </c>
      <c r="T46">
        <f>IF($A$2=0,IF($B$2=0,IF($D$2=0,IF($C$2&gt;0,IF($E$2&gt;0,'VV-LIn'!A45,0),0),0),0),0)</f>
        <v>0</v>
      </c>
      <c r="U46">
        <f>IF($A$2=0,IF($B$2=0,IF($C$2=0,IF($D$2&gt;0,IF($E$2&gt;0,'IN-LIn'!A45,0),0),0),0),0)</f>
        <v>0</v>
      </c>
      <c r="V46">
        <f>IF($D$2=0,IF($E$2=0,IF($A$2&gt;0,IF($B$2&gt;0,IF($C$2&gt;0,'LK-MIT-VV'!A45,0),0),0),0),0)</f>
        <v>0</v>
      </c>
      <c r="W46">
        <f>IF($C$2=0,IF($E$2=0,IF($A$2&gt;0,IF($B$2&gt;0,IF($D$2&gt;0,'LK-MIT-In'!A45,0),0),0),0),0)</f>
        <v>0</v>
      </c>
      <c r="X46">
        <f>IF($C$2=0,IF($D$2=0,IF($A$2&gt;0,IF($B$2&gt;0,IF($E$2&gt;0,'LK-MIT-LIn'!A45,0),0),0),0),0)</f>
        <v>0</v>
      </c>
      <c r="Y46">
        <f>IF($B$2=0,IF($E$2=0,IF($A$2&gt;0,IF($C$2&gt;0,IF($D$2&gt;0,'LK-VV-In'!A45,0),0),0),0),0)</f>
        <v>0</v>
      </c>
      <c r="Z46">
        <f>IF($B$2=0,IF($D$2=0,IF($A$2&gt;0,IF($C$2&gt;0,IF($E$2&gt;0,'LK-VV-LIn'!A45,0),0),0),0),0)</f>
        <v>0</v>
      </c>
      <c r="AA46">
        <f>IF($B$2=0,IF($C$2=0,IF($A$2&gt;0,IF($D$2&gt;0,IF($E$2&gt;0,'LK-In-LIn'!A45,0),0),0),0),0)</f>
        <v>0</v>
      </c>
      <c r="AB46">
        <f>IF($A$2=0,IF($E$2=0,IF($B$2&gt;0,IF($C$2&gt;0,IF($D$2&gt;0,'MIT-VV-In'!A45,0),0),0),0),0)</f>
        <v>0</v>
      </c>
      <c r="AC46">
        <f>IF($A$2=0,IF($D$2=0,IF($B$2&gt;0,IF($C$2&gt;0,IF($E$2&gt;0,'MIT-VV-LIn'!A45,0),0),0),0),0)</f>
        <v>0</v>
      </c>
      <c r="AD46">
        <f>IF($A$2=0,IF($C$2=0,IF($B$2&gt;0,IF($D$2&gt;0,IF($E$2&gt;0,'MIT-In-LIn'!A45,0),0),0),0),0)</f>
        <v>0</v>
      </c>
      <c r="AE46">
        <f>IF($A$2=0,IF($B$2=0,IF($C$2&gt;0,IF($D$2&gt;0,IF($E$2&gt;0,'VV-In-LIn'!A45,0),0),0),0),0)</f>
        <v>0</v>
      </c>
      <c r="AF46">
        <f>IF($E$2=0,IF($A$2&gt;0,IF($B$2&gt;0,IF($C$2&gt;0,IF($D$2&gt;0,'LK-MIT-VV-In'!A45,0),0),0),0),0)</f>
        <v>0</v>
      </c>
      <c r="AG46">
        <f>IF($D$2=0,IF($A$2&gt;0,IF($B$2&gt;0,IF($C$2&gt;0,IF($E$2&gt;0,'LK-MIT-VV-LIn'!A45,0),0),0),0),0)</f>
        <v>0</v>
      </c>
      <c r="AH46">
        <f>IF($C$2=0,IF($A$2&gt;0,IF($B$2&gt;0,IF($D$2&gt;0,IF($E$2&gt;0,'LK-MIT-In-LIn'!A45,0),0),0),0),0)</f>
        <v>0</v>
      </c>
      <c r="AI46">
        <f>IF($B$2=0,IF($A$2&gt;0,IF($C$2&gt;0,IF($D$2&gt;0,IF($E$2&gt;0,'LK-VV-In-LIn'!A45,0),0),0),0),0)</f>
        <v>0</v>
      </c>
      <c r="AJ46">
        <f>IF($A$2=0,IF($B$2&gt;0,IF($C$2&gt;0,IF($D$2&gt;0,IF($E$2&gt;0,'MIT-VV-In-LIn'!A45,0),0),0),0),0)</f>
        <v>0</v>
      </c>
      <c r="AK46">
        <f>IF($A$2&gt;0,IF($B$2&gt;0,IF($C$2&gt;0,IF($D$2&gt;0,IF($E$2&gt;0,'LK-MIT-VV-In-LIn'!A45,0),0),0),0),0)</f>
        <v>0</v>
      </c>
      <c r="AL46">
        <f t="shared" si="0"/>
        <v>0</v>
      </c>
    </row>
    <row r="47" spans="7:38" x14ac:dyDescent="0.3">
      <c r="G47">
        <f>IF($B$2=0,IF($C$2=0,IF($D$2=0,IF($E$2=0,IF($A$2&gt;0,LK!A46,0),0),0),0),0)</f>
        <v>0</v>
      </c>
      <c r="H47">
        <f>IF($A$2=0,IF($C$2=0,IF($D$2=0,IF($E$2=0,IF($B$2&gt;0,MIT!A46,0),0),0),0),0)</f>
        <v>0</v>
      </c>
      <c r="I47">
        <f>IF($A$2=0,IF($B$2=0,IF($D$2=0,IF($E$2=0,IF($C$2&gt;0,VV!A46,0),0),0),0),0)</f>
        <v>0</v>
      </c>
      <c r="J47">
        <f>IF($A$2=0,IF($B$2=0,IF($C$2=0,IF($E$2=0,IF($D$2&gt;0,In!A46,0),0),0),0),0)</f>
        <v>0</v>
      </c>
      <c r="K47">
        <f>IF($A$2=0,IF($B$2=0,IF($C$2=0,IF($D$2=0,IF($E$2&gt;0,LIn!A46,0),0),0),0),0)</f>
        <v>0</v>
      </c>
      <c r="L47">
        <f>IF($C$2=0,IF($D$2=0,IF($E$2=0,IF($A$2&gt;0,IF($B$2&gt;0,'LK-MIT'!A46,0),0),0),0),0)</f>
        <v>0</v>
      </c>
      <c r="M47">
        <f>IF($B$2=0,IF($D$2=0,IF($E$2=0,IF($A$2&gt;0,IF($C$2&gt;0,'LK-VV'!A46,0),0),0),0),0)</f>
        <v>0</v>
      </c>
      <c r="N47">
        <f>IF($B$2=0,IF($C$2=0,IF($E$2=0,IF($A$2&gt;0,IF($D$2&gt;0,'LK-In'!A46,0),0),0),0),0)</f>
        <v>0</v>
      </c>
      <c r="O47">
        <f>IF($B$2=0,IF($C$2=0,IF($D$2=0,IF($A$2&gt;0,IF($E$2&gt;0,'LK-LIn'!A46,0),0),0),0),0)</f>
        <v>0</v>
      </c>
      <c r="P47">
        <f>IF($A$2=0,IF($D$2=0,IF($E$2=0,IF($B$2&gt;0,IF($C$2&gt;0,'MIT-VV'!A46,0),0),0),0),0)</f>
        <v>0</v>
      </c>
      <c r="Q47">
        <f>IF($A$2=0,IF($C$2=0,IF($E$2=0,IF($B$2&gt;0,IF($D$2&gt;0,'MIT-In'!A46,0),0),0),0),0)</f>
        <v>0</v>
      </c>
      <c r="R47">
        <f>IF($A$2=0,IF($C$2=0,IF($D$2=0,IF($B$2&gt;0,IF($E$2&gt;0,'MIT-LIn'!A46,0),0),0),0),0)</f>
        <v>0</v>
      </c>
      <c r="S47">
        <f>IF($A$2=0,IF($B$2=0,IF($E$2=0,IF($C$2&gt;0,IF($D$2&gt;0,'VV-In'!A46,0),0),0),0),0)</f>
        <v>0</v>
      </c>
      <c r="T47">
        <f>IF($A$2=0,IF($B$2=0,IF($D$2=0,IF($C$2&gt;0,IF($E$2&gt;0,'VV-LIn'!A46,0),0),0),0),0)</f>
        <v>0</v>
      </c>
      <c r="U47">
        <f>IF($A$2=0,IF($B$2=0,IF($C$2=0,IF($D$2&gt;0,IF($E$2&gt;0,'IN-LIn'!A46,0),0),0),0),0)</f>
        <v>0</v>
      </c>
      <c r="V47">
        <f>IF($D$2=0,IF($E$2=0,IF($A$2&gt;0,IF($B$2&gt;0,IF($C$2&gt;0,'LK-MIT-VV'!A46,0),0),0),0),0)</f>
        <v>0</v>
      </c>
      <c r="W47">
        <f>IF($C$2=0,IF($E$2=0,IF($A$2&gt;0,IF($B$2&gt;0,IF($D$2&gt;0,'LK-MIT-In'!A46,0),0),0),0),0)</f>
        <v>0</v>
      </c>
      <c r="X47">
        <f>IF($C$2=0,IF($D$2=0,IF($A$2&gt;0,IF($B$2&gt;0,IF($E$2&gt;0,'LK-MIT-LIn'!A46,0),0),0),0),0)</f>
        <v>0</v>
      </c>
      <c r="Y47">
        <f>IF($B$2=0,IF($E$2=0,IF($A$2&gt;0,IF($C$2&gt;0,IF($D$2&gt;0,'LK-VV-In'!A46,0),0),0),0),0)</f>
        <v>0</v>
      </c>
      <c r="Z47">
        <f>IF($B$2=0,IF($D$2=0,IF($A$2&gt;0,IF($C$2&gt;0,IF($E$2&gt;0,'LK-VV-LIn'!A46,0),0),0),0),0)</f>
        <v>0</v>
      </c>
      <c r="AA47">
        <f>IF($B$2=0,IF($C$2=0,IF($A$2&gt;0,IF($D$2&gt;0,IF($E$2&gt;0,'LK-In-LIn'!A46,0),0),0),0),0)</f>
        <v>0</v>
      </c>
      <c r="AB47">
        <f>IF($A$2=0,IF($E$2=0,IF($B$2&gt;0,IF($C$2&gt;0,IF($D$2&gt;0,'MIT-VV-In'!A46,0),0),0),0),0)</f>
        <v>0</v>
      </c>
      <c r="AC47">
        <f>IF($A$2=0,IF($D$2=0,IF($B$2&gt;0,IF($C$2&gt;0,IF($E$2&gt;0,'MIT-VV-LIn'!A46,0),0),0),0),0)</f>
        <v>0</v>
      </c>
      <c r="AD47">
        <f>IF($A$2=0,IF($C$2=0,IF($B$2&gt;0,IF($D$2&gt;0,IF($E$2&gt;0,'MIT-In-LIn'!A46,0),0),0),0),0)</f>
        <v>0</v>
      </c>
      <c r="AE47">
        <f>IF($A$2=0,IF($B$2=0,IF($C$2&gt;0,IF($D$2&gt;0,IF($E$2&gt;0,'VV-In-LIn'!A46,0),0),0),0),0)</f>
        <v>0</v>
      </c>
      <c r="AF47">
        <f>IF($E$2=0,IF($A$2&gt;0,IF($B$2&gt;0,IF($C$2&gt;0,IF($D$2&gt;0,'LK-MIT-VV-In'!A46,0),0),0),0),0)</f>
        <v>0</v>
      </c>
      <c r="AG47">
        <f>IF($D$2=0,IF($A$2&gt;0,IF($B$2&gt;0,IF($C$2&gt;0,IF($E$2&gt;0,'LK-MIT-VV-LIn'!A46,0),0),0),0),0)</f>
        <v>0</v>
      </c>
      <c r="AH47">
        <f>IF($C$2=0,IF($A$2&gt;0,IF($B$2&gt;0,IF($D$2&gt;0,IF($E$2&gt;0,'LK-MIT-In-LIn'!A46,0),0),0),0),0)</f>
        <v>0</v>
      </c>
      <c r="AI47">
        <f>IF($B$2=0,IF($A$2&gt;0,IF($C$2&gt;0,IF($D$2&gt;0,IF($E$2&gt;0,'LK-VV-In-LIn'!A46,0),0),0),0),0)</f>
        <v>0</v>
      </c>
      <c r="AJ47">
        <f>IF($A$2=0,IF($B$2&gt;0,IF($C$2&gt;0,IF($D$2&gt;0,IF($E$2&gt;0,'MIT-VV-In-LIn'!A46,0),0),0),0),0)</f>
        <v>0</v>
      </c>
      <c r="AK47">
        <f>IF($A$2&gt;0,IF($B$2&gt;0,IF($C$2&gt;0,IF($D$2&gt;0,IF($E$2&gt;0,'LK-MIT-VV-In-LIn'!A46,0),0),0),0),0)</f>
        <v>0</v>
      </c>
      <c r="AL47">
        <f t="shared" si="0"/>
        <v>0</v>
      </c>
    </row>
    <row r="48" spans="7:38" x14ac:dyDescent="0.3">
      <c r="G48">
        <f>IF($B$2=0,IF($C$2=0,IF($D$2=0,IF($E$2=0,IF($A$2&gt;0,LK!A47,0),0),0),0),0)</f>
        <v>0</v>
      </c>
      <c r="H48">
        <f>IF($A$2=0,IF($C$2=0,IF($D$2=0,IF($E$2=0,IF($B$2&gt;0,MIT!A47,0),0),0),0),0)</f>
        <v>0</v>
      </c>
      <c r="I48">
        <f>IF($A$2=0,IF($B$2=0,IF($D$2=0,IF($E$2=0,IF($C$2&gt;0,VV!A47,0),0),0),0),0)</f>
        <v>0</v>
      </c>
      <c r="J48">
        <f>IF($A$2=0,IF($B$2=0,IF($C$2=0,IF($E$2=0,IF($D$2&gt;0,In!A47,0),0),0),0),0)</f>
        <v>0</v>
      </c>
      <c r="K48">
        <f>IF($A$2=0,IF($B$2=0,IF($C$2=0,IF($D$2=0,IF($E$2&gt;0,LIn!A47,0),0),0),0),0)</f>
        <v>0</v>
      </c>
      <c r="L48">
        <f>IF($C$2=0,IF($D$2=0,IF($E$2=0,IF($A$2&gt;0,IF($B$2&gt;0,'LK-MIT'!A47,0),0),0),0),0)</f>
        <v>0</v>
      </c>
      <c r="M48">
        <f>IF($B$2=0,IF($D$2=0,IF($E$2=0,IF($A$2&gt;0,IF($C$2&gt;0,'LK-VV'!A47,0),0),0),0),0)</f>
        <v>0</v>
      </c>
      <c r="N48">
        <f>IF($B$2=0,IF($C$2=0,IF($E$2=0,IF($A$2&gt;0,IF($D$2&gt;0,'LK-In'!A47,0),0),0),0),0)</f>
        <v>0</v>
      </c>
      <c r="O48">
        <f>IF($B$2=0,IF($C$2=0,IF($D$2=0,IF($A$2&gt;0,IF($E$2&gt;0,'LK-LIn'!A47,0),0),0),0),0)</f>
        <v>0</v>
      </c>
      <c r="P48">
        <f>IF($A$2=0,IF($D$2=0,IF($E$2=0,IF($B$2&gt;0,IF($C$2&gt;0,'MIT-VV'!A47,0),0),0),0),0)</f>
        <v>0</v>
      </c>
      <c r="Q48">
        <f>IF($A$2=0,IF($C$2=0,IF($E$2=0,IF($B$2&gt;0,IF($D$2&gt;0,'MIT-In'!A47,0),0),0),0),0)</f>
        <v>0</v>
      </c>
      <c r="R48">
        <f>IF($A$2=0,IF($C$2=0,IF($D$2=0,IF($B$2&gt;0,IF($E$2&gt;0,'MIT-LIn'!A47,0),0),0),0),0)</f>
        <v>0</v>
      </c>
      <c r="S48">
        <f>IF($A$2=0,IF($B$2=0,IF($E$2=0,IF($C$2&gt;0,IF($D$2&gt;0,'VV-In'!A47,0),0),0),0),0)</f>
        <v>0</v>
      </c>
      <c r="T48">
        <f>IF($A$2=0,IF($B$2=0,IF($D$2=0,IF($C$2&gt;0,IF($E$2&gt;0,'VV-LIn'!A47,0),0),0),0),0)</f>
        <v>0</v>
      </c>
      <c r="U48">
        <f>IF($A$2=0,IF($B$2=0,IF($C$2=0,IF($D$2&gt;0,IF($E$2&gt;0,'IN-LIn'!A47,0),0),0),0),0)</f>
        <v>0</v>
      </c>
      <c r="V48">
        <f>IF($D$2=0,IF($E$2=0,IF($A$2&gt;0,IF($B$2&gt;0,IF($C$2&gt;0,'LK-MIT-VV'!A47,0),0),0),0),0)</f>
        <v>0</v>
      </c>
      <c r="W48">
        <f>IF($C$2=0,IF($E$2=0,IF($A$2&gt;0,IF($B$2&gt;0,IF($D$2&gt;0,'LK-MIT-In'!A47,0),0),0),0),0)</f>
        <v>0</v>
      </c>
      <c r="X48">
        <f>IF($C$2=0,IF($D$2=0,IF($A$2&gt;0,IF($B$2&gt;0,IF($E$2&gt;0,'LK-MIT-LIn'!A47,0),0),0),0),0)</f>
        <v>0</v>
      </c>
      <c r="Y48">
        <f>IF($B$2=0,IF($E$2=0,IF($A$2&gt;0,IF($C$2&gt;0,IF($D$2&gt;0,'LK-VV-In'!A47,0),0),0),0),0)</f>
        <v>0</v>
      </c>
      <c r="Z48">
        <f>IF($B$2=0,IF($D$2=0,IF($A$2&gt;0,IF($C$2&gt;0,IF($E$2&gt;0,'LK-VV-LIn'!A47,0),0),0),0),0)</f>
        <v>0</v>
      </c>
      <c r="AA48">
        <f>IF($B$2=0,IF($C$2=0,IF($A$2&gt;0,IF($D$2&gt;0,IF($E$2&gt;0,'LK-In-LIn'!A47,0),0),0),0),0)</f>
        <v>0</v>
      </c>
      <c r="AB48">
        <f>IF($A$2=0,IF($E$2=0,IF($B$2&gt;0,IF($C$2&gt;0,IF($D$2&gt;0,'MIT-VV-In'!A47,0),0),0),0),0)</f>
        <v>0</v>
      </c>
      <c r="AC48">
        <f>IF($A$2=0,IF($D$2=0,IF($B$2&gt;0,IF($C$2&gt;0,IF($E$2&gt;0,'MIT-VV-LIn'!A47,0),0),0),0),0)</f>
        <v>0</v>
      </c>
      <c r="AD48">
        <f>IF($A$2=0,IF($C$2=0,IF($B$2&gt;0,IF($D$2&gt;0,IF($E$2&gt;0,'MIT-In-LIn'!A47,0),0),0),0),0)</f>
        <v>0</v>
      </c>
      <c r="AE48">
        <f>IF($A$2=0,IF($B$2=0,IF($C$2&gt;0,IF($D$2&gt;0,IF($E$2&gt;0,'VV-In-LIn'!A47,0),0),0),0),0)</f>
        <v>0</v>
      </c>
      <c r="AF48">
        <f>IF($E$2=0,IF($A$2&gt;0,IF($B$2&gt;0,IF($C$2&gt;0,IF($D$2&gt;0,'LK-MIT-VV-In'!A47,0),0),0),0),0)</f>
        <v>0</v>
      </c>
      <c r="AG48">
        <f>IF($D$2=0,IF($A$2&gt;0,IF($B$2&gt;0,IF($C$2&gt;0,IF($E$2&gt;0,'LK-MIT-VV-LIn'!A47,0),0),0),0),0)</f>
        <v>0</v>
      </c>
      <c r="AH48">
        <f>IF($C$2=0,IF($A$2&gt;0,IF($B$2&gt;0,IF($D$2&gt;0,IF($E$2&gt;0,'LK-MIT-In-LIn'!A47,0),0),0),0),0)</f>
        <v>0</v>
      </c>
      <c r="AI48">
        <f>IF($B$2=0,IF($A$2&gt;0,IF($C$2&gt;0,IF($D$2&gt;0,IF($E$2&gt;0,'LK-VV-In-LIn'!A47,0),0),0),0),0)</f>
        <v>0</v>
      </c>
      <c r="AJ48">
        <f>IF($A$2=0,IF($B$2&gt;0,IF($C$2&gt;0,IF($D$2&gt;0,IF($E$2&gt;0,'MIT-VV-In-LIn'!A47,0),0),0),0),0)</f>
        <v>0</v>
      </c>
      <c r="AK48">
        <f>IF($A$2&gt;0,IF($B$2&gt;0,IF($C$2&gt;0,IF($D$2&gt;0,IF($E$2&gt;0,'LK-MIT-VV-In-LIn'!A47,0),0),0),0),0)</f>
        <v>0</v>
      </c>
      <c r="AL48">
        <f t="shared" si="0"/>
        <v>0</v>
      </c>
    </row>
    <row r="49" spans="7:38" x14ac:dyDescent="0.3">
      <c r="G49">
        <f>IF($B$2=0,IF($C$2=0,IF($D$2=0,IF($E$2=0,IF($A$2&gt;0,LK!A48,0),0),0),0),0)</f>
        <v>0</v>
      </c>
      <c r="H49">
        <f>IF($A$2=0,IF($C$2=0,IF($D$2=0,IF($E$2=0,IF($B$2&gt;0,MIT!A48,0),0),0),0),0)</f>
        <v>0</v>
      </c>
      <c r="I49">
        <f>IF($A$2=0,IF($B$2=0,IF($D$2=0,IF($E$2=0,IF($C$2&gt;0,VV!A48,0),0),0),0),0)</f>
        <v>0</v>
      </c>
      <c r="J49">
        <f>IF($A$2=0,IF($B$2=0,IF($C$2=0,IF($E$2=0,IF($D$2&gt;0,In!A48,0),0),0),0),0)</f>
        <v>0</v>
      </c>
      <c r="K49">
        <f>IF($A$2=0,IF($B$2=0,IF($C$2=0,IF($D$2=0,IF($E$2&gt;0,LIn!A48,0),0),0),0),0)</f>
        <v>0</v>
      </c>
      <c r="L49">
        <f>IF($C$2=0,IF($D$2=0,IF($E$2=0,IF($A$2&gt;0,IF($B$2&gt;0,'LK-MIT'!A48,0),0),0),0),0)</f>
        <v>0</v>
      </c>
      <c r="M49">
        <f>IF($B$2=0,IF($D$2=0,IF($E$2=0,IF($A$2&gt;0,IF($C$2&gt;0,'LK-VV'!A48,0),0),0),0),0)</f>
        <v>0</v>
      </c>
      <c r="N49">
        <f>IF($B$2=0,IF($C$2=0,IF($E$2=0,IF($A$2&gt;0,IF($D$2&gt;0,'LK-In'!A48,0),0),0),0),0)</f>
        <v>0</v>
      </c>
      <c r="O49">
        <f>IF($B$2=0,IF($C$2=0,IF($D$2=0,IF($A$2&gt;0,IF($E$2&gt;0,'LK-LIn'!A48,0),0),0),0),0)</f>
        <v>0</v>
      </c>
      <c r="P49">
        <f>IF($A$2=0,IF($D$2=0,IF($E$2=0,IF($B$2&gt;0,IF($C$2&gt;0,'MIT-VV'!A48,0),0),0),0),0)</f>
        <v>0</v>
      </c>
      <c r="Q49">
        <f>IF($A$2=0,IF($C$2=0,IF($E$2=0,IF($B$2&gt;0,IF($D$2&gt;0,'MIT-In'!A48,0),0),0),0),0)</f>
        <v>0</v>
      </c>
      <c r="R49">
        <f>IF($A$2=0,IF($C$2=0,IF($D$2=0,IF($B$2&gt;0,IF($E$2&gt;0,'MIT-LIn'!A48,0),0),0),0),0)</f>
        <v>0</v>
      </c>
      <c r="S49">
        <f>IF($A$2=0,IF($B$2=0,IF($E$2=0,IF($C$2&gt;0,IF($D$2&gt;0,'VV-In'!A48,0),0),0),0),0)</f>
        <v>0</v>
      </c>
      <c r="T49">
        <f>IF($A$2=0,IF($B$2=0,IF($D$2=0,IF($C$2&gt;0,IF($E$2&gt;0,'VV-LIn'!A48,0),0),0),0),0)</f>
        <v>0</v>
      </c>
      <c r="U49">
        <f>IF($A$2=0,IF($B$2=0,IF($C$2=0,IF($D$2&gt;0,IF($E$2&gt;0,'IN-LIn'!A48,0),0),0),0),0)</f>
        <v>0</v>
      </c>
      <c r="V49">
        <f>IF($D$2=0,IF($E$2=0,IF($A$2&gt;0,IF($B$2&gt;0,IF($C$2&gt;0,'LK-MIT-VV'!A48,0),0),0),0),0)</f>
        <v>0</v>
      </c>
      <c r="W49">
        <f>IF($C$2=0,IF($E$2=0,IF($A$2&gt;0,IF($B$2&gt;0,IF($D$2&gt;0,'LK-MIT-In'!A48,0),0),0),0),0)</f>
        <v>0</v>
      </c>
      <c r="X49">
        <f>IF($C$2=0,IF($D$2=0,IF($A$2&gt;0,IF($B$2&gt;0,IF($E$2&gt;0,'LK-MIT-LIn'!A48,0),0),0),0),0)</f>
        <v>0</v>
      </c>
      <c r="Y49">
        <f>IF($B$2=0,IF($E$2=0,IF($A$2&gt;0,IF($C$2&gt;0,IF($D$2&gt;0,'LK-VV-In'!A48,0),0),0),0),0)</f>
        <v>0</v>
      </c>
      <c r="Z49">
        <f>IF($B$2=0,IF($D$2=0,IF($A$2&gt;0,IF($C$2&gt;0,IF($E$2&gt;0,'LK-VV-LIn'!A48,0),0),0),0),0)</f>
        <v>0</v>
      </c>
      <c r="AA49">
        <f>IF($B$2=0,IF($C$2=0,IF($A$2&gt;0,IF($D$2&gt;0,IF($E$2&gt;0,'LK-In-LIn'!A48,0),0),0),0),0)</f>
        <v>0</v>
      </c>
      <c r="AB49">
        <f>IF($A$2=0,IF($E$2=0,IF($B$2&gt;0,IF($C$2&gt;0,IF($D$2&gt;0,'MIT-VV-In'!A48,0),0),0),0),0)</f>
        <v>0</v>
      </c>
      <c r="AC49">
        <f>IF($A$2=0,IF($D$2=0,IF($B$2&gt;0,IF($C$2&gt;0,IF($E$2&gt;0,'MIT-VV-LIn'!A48,0),0),0),0),0)</f>
        <v>0</v>
      </c>
      <c r="AD49">
        <f>IF($A$2=0,IF($C$2=0,IF($B$2&gt;0,IF($D$2&gt;0,IF($E$2&gt;0,'MIT-In-LIn'!A48,0),0),0),0),0)</f>
        <v>0</v>
      </c>
      <c r="AE49">
        <f>IF($A$2=0,IF($B$2=0,IF($C$2&gt;0,IF($D$2&gt;0,IF($E$2&gt;0,'VV-In-LIn'!A48,0),0),0),0),0)</f>
        <v>0</v>
      </c>
      <c r="AF49">
        <f>IF($E$2=0,IF($A$2&gt;0,IF($B$2&gt;0,IF($C$2&gt;0,IF($D$2&gt;0,'LK-MIT-VV-In'!A48,0),0),0),0),0)</f>
        <v>0</v>
      </c>
      <c r="AG49">
        <f>IF($D$2=0,IF($A$2&gt;0,IF($B$2&gt;0,IF($C$2&gt;0,IF($E$2&gt;0,'LK-MIT-VV-LIn'!A48,0),0),0),0),0)</f>
        <v>0</v>
      </c>
      <c r="AH49">
        <f>IF($C$2=0,IF($A$2&gt;0,IF($B$2&gt;0,IF($D$2&gt;0,IF($E$2&gt;0,'LK-MIT-In-LIn'!A48,0),0),0),0),0)</f>
        <v>0</v>
      </c>
      <c r="AI49">
        <f>IF($B$2=0,IF($A$2&gt;0,IF($C$2&gt;0,IF($D$2&gt;0,IF($E$2&gt;0,'LK-VV-In-LIn'!A48,0),0),0),0),0)</f>
        <v>0</v>
      </c>
      <c r="AJ49">
        <f>IF($A$2=0,IF($B$2&gt;0,IF($C$2&gt;0,IF($D$2&gt;0,IF($E$2&gt;0,'MIT-VV-In-LIn'!A48,0),0),0),0),0)</f>
        <v>0</v>
      </c>
      <c r="AK49">
        <f>IF($A$2&gt;0,IF($B$2&gt;0,IF($C$2&gt;0,IF($D$2&gt;0,IF($E$2&gt;0,'LK-MIT-VV-In-LIn'!A48,0),0),0),0),0)</f>
        <v>0</v>
      </c>
      <c r="AL49">
        <f t="shared" si="0"/>
        <v>0</v>
      </c>
    </row>
    <row r="50" spans="7:38" x14ac:dyDescent="0.3">
      <c r="G50">
        <f>IF($B$2=0,IF($C$2=0,IF($D$2=0,IF($E$2=0,IF($A$2&gt;0,LK!A49,0),0),0),0),0)</f>
        <v>0</v>
      </c>
      <c r="H50">
        <f>IF($A$2=0,IF($C$2=0,IF($D$2=0,IF($E$2=0,IF($B$2&gt;0,MIT!A49,0),0),0),0),0)</f>
        <v>0</v>
      </c>
      <c r="I50">
        <f>IF($A$2=0,IF($B$2=0,IF($D$2=0,IF($E$2=0,IF($C$2&gt;0,VV!A49,0),0),0),0),0)</f>
        <v>0</v>
      </c>
      <c r="J50">
        <f>IF($A$2=0,IF($B$2=0,IF($C$2=0,IF($E$2=0,IF($D$2&gt;0,In!A49,0),0),0),0),0)</f>
        <v>0</v>
      </c>
      <c r="K50">
        <f>IF($A$2=0,IF($B$2=0,IF($C$2=0,IF($D$2=0,IF($E$2&gt;0,LIn!A49,0),0),0),0),0)</f>
        <v>0</v>
      </c>
      <c r="L50">
        <f>IF($C$2=0,IF($D$2=0,IF($E$2=0,IF($A$2&gt;0,IF($B$2&gt;0,'LK-MIT'!A49,0),0),0),0),0)</f>
        <v>0</v>
      </c>
      <c r="M50">
        <f>IF($B$2=0,IF($D$2=0,IF($E$2=0,IF($A$2&gt;0,IF($C$2&gt;0,'LK-VV'!A49,0),0),0),0),0)</f>
        <v>0</v>
      </c>
      <c r="N50">
        <f>IF($B$2=0,IF($C$2=0,IF($E$2=0,IF($A$2&gt;0,IF($D$2&gt;0,'LK-In'!A49,0),0),0),0),0)</f>
        <v>0</v>
      </c>
      <c r="O50">
        <f>IF($B$2=0,IF($C$2=0,IF($D$2=0,IF($A$2&gt;0,IF($E$2&gt;0,'LK-LIn'!A49,0),0),0),0),0)</f>
        <v>0</v>
      </c>
      <c r="P50">
        <f>IF($A$2=0,IF($D$2=0,IF($E$2=0,IF($B$2&gt;0,IF($C$2&gt;0,'MIT-VV'!A49,0),0),0),0),0)</f>
        <v>0</v>
      </c>
      <c r="Q50">
        <f>IF($A$2=0,IF($C$2=0,IF($E$2=0,IF($B$2&gt;0,IF($D$2&gt;0,'MIT-In'!A49,0),0),0),0),0)</f>
        <v>0</v>
      </c>
      <c r="R50">
        <f>IF($A$2=0,IF($C$2=0,IF($D$2=0,IF($B$2&gt;0,IF($E$2&gt;0,'MIT-LIn'!A49,0),0),0),0),0)</f>
        <v>0</v>
      </c>
      <c r="S50">
        <f>IF($A$2=0,IF($B$2=0,IF($E$2=0,IF($C$2&gt;0,IF($D$2&gt;0,'VV-In'!A49,0),0),0),0),0)</f>
        <v>0</v>
      </c>
      <c r="T50">
        <f>IF($A$2=0,IF($B$2=0,IF($D$2=0,IF($C$2&gt;0,IF($E$2&gt;0,'VV-LIn'!A49,0),0),0),0),0)</f>
        <v>0</v>
      </c>
      <c r="U50">
        <f>IF($A$2=0,IF($B$2=0,IF($C$2=0,IF($D$2&gt;0,IF($E$2&gt;0,'IN-LIn'!A49,0),0),0),0),0)</f>
        <v>0</v>
      </c>
      <c r="V50">
        <f>IF($D$2=0,IF($E$2=0,IF($A$2&gt;0,IF($B$2&gt;0,IF($C$2&gt;0,'LK-MIT-VV'!A49,0),0),0),0),0)</f>
        <v>0</v>
      </c>
      <c r="W50">
        <f>IF($C$2=0,IF($E$2=0,IF($A$2&gt;0,IF($B$2&gt;0,IF($D$2&gt;0,'LK-MIT-In'!A49,0),0),0),0),0)</f>
        <v>0</v>
      </c>
      <c r="X50">
        <f>IF($C$2=0,IF($D$2=0,IF($A$2&gt;0,IF($B$2&gt;0,IF($E$2&gt;0,'LK-MIT-LIn'!A49,0),0),0),0),0)</f>
        <v>0</v>
      </c>
      <c r="Y50">
        <f>IF($B$2=0,IF($E$2=0,IF($A$2&gt;0,IF($C$2&gt;0,IF($D$2&gt;0,'LK-VV-In'!A49,0),0),0),0),0)</f>
        <v>0</v>
      </c>
      <c r="Z50">
        <f>IF($B$2=0,IF($D$2=0,IF($A$2&gt;0,IF($C$2&gt;0,IF($E$2&gt;0,'LK-VV-LIn'!A49,0),0),0),0),0)</f>
        <v>0</v>
      </c>
      <c r="AA50">
        <f>IF($B$2=0,IF($C$2=0,IF($A$2&gt;0,IF($D$2&gt;0,IF($E$2&gt;0,'LK-In-LIn'!A49,0),0),0),0),0)</f>
        <v>0</v>
      </c>
      <c r="AB50">
        <f>IF($A$2=0,IF($E$2=0,IF($B$2&gt;0,IF($C$2&gt;0,IF($D$2&gt;0,'MIT-VV-In'!A49,0),0),0),0),0)</f>
        <v>0</v>
      </c>
      <c r="AC50">
        <f>IF($A$2=0,IF($D$2=0,IF($B$2&gt;0,IF($C$2&gt;0,IF($E$2&gt;0,'MIT-VV-LIn'!A49,0),0),0),0),0)</f>
        <v>0</v>
      </c>
      <c r="AD50">
        <f>IF($A$2=0,IF($C$2=0,IF($B$2&gt;0,IF($D$2&gt;0,IF($E$2&gt;0,'MIT-In-LIn'!A49,0),0),0),0),0)</f>
        <v>0</v>
      </c>
      <c r="AE50">
        <f>IF($A$2=0,IF($B$2=0,IF($C$2&gt;0,IF($D$2&gt;0,IF($E$2&gt;0,'VV-In-LIn'!A49,0),0),0),0),0)</f>
        <v>0</v>
      </c>
      <c r="AF50">
        <f>IF($E$2=0,IF($A$2&gt;0,IF($B$2&gt;0,IF($C$2&gt;0,IF($D$2&gt;0,'LK-MIT-VV-In'!A49,0),0),0),0),0)</f>
        <v>0</v>
      </c>
      <c r="AG50">
        <f>IF($D$2=0,IF($A$2&gt;0,IF($B$2&gt;0,IF($C$2&gt;0,IF($E$2&gt;0,'LK-MIT-VV-LIn'!A49,0),0),0),0),0)</f>
        <v>0</v>
      </c>
      <c r="AH50">
        <f>IF($C$2=0,IF($A$2&gt;0,IF($B$2&gt;0,IF($D$2&gt;0,IF($E$2&gt;0,'LK-MIT-In-LIn'!A49,0),0),0),0),0)</f>
        <v>0</v>
      </c>
      <c r="AI50">
        <f>IF($B$2=0,IF($A$2&gt;0,IF($C$2&gt;0,IF($D$2&gt;0,IF($E$2&gt;0,'LK-VV-In-LIn'!A49,0),0),0),0),0)</f>
        <v>0</v>
      </c>
      <c r="AJ50">
        <f>IF($A$2=0,IF($B$2&gt;0,IF($C$2&gt;0,IF($D$2&gt;0,IF($E$2&gt;0,'MIT-VV-In-LIn'!A49,0),0),0),0),0)</f>
        <v>0</v>
      </c>
      <c r="AK50">
        <f>IF($A$2&gt;0,IF($B$2&gt;0,IF($C$2&gt;0,IF($D$2&gt;0,IF($E$2&gt;0,'LK-MIT-VV-In-LIn'!A49,0),0),0),0),0)</f>
        <v>0</v>
      </c>
      <c r="AL50">
        <f t="shared" si="0"/>
        <v>0</v>
      </c>
    </row>
    <row r="51" spans="7:38" x14ac:dyDescent="0.3">
      <c r="G51">
        <f>IF($B$2=0,IF($C$2=0,IF($D$2=0,IF($E$2=0,IF($A$2&gt;0,LK!A50,0),0),0),0),0)</f>
        <v>0</v>
      </c>
      <c r="H51">
        <f>IF($A$2=0,IF($C$2=0,IF($D$2=0,IF($E$2=0,IF($B$2&gt;0,MIT!A50,0),0),0),0),0)</f>
        <v>0</v>
      </c>
      <c r="I51">
        <f>IF($A$2=0,IF($B$2=0,IF($D$2=0,IF($E$2=0,IF($C$2&gt;0,VV!A50,0),0),0),0),0)</f>
        <v>0</v>
      </c>
      <c r="J51">
        <f>IF($A$2=0,IF($B$2=0,IF($C$2=0,IF($E$2=0,IF($D$2&gt;0,In!A50,0),0),0),0),0)</f>
        <v>0</v>
      </c>
      <c r="K51">
        <f>IF($A$2=0,IF($B$2=0,IF($C$2=0,IF($D$2=0,IF($E$2&gt;0,LIn!A50,0),0),0),0),0)</f>
        <v>0</v>
      </c>
      <c r="L51">
        <f>IF($C$2=0,IF($D$2=0,IF($E$2=0,IF($A$2&gt;0,IF($B$2&gt;0,'LK-MIT'!A50,0),0),0),0),0)</f>
        <v>0</v>
      </c>
      <c r="M51">
        <f>IF($B$2=0,IF($D$2=0,IF($E$2=0,IF($A$2&gt;0,IF($C$2&gt;0,'LK-VV'!A50,0),0),0),0),0)</f>
        <v>0</v>
      </c>
      <c r="N51">
        <f>IF($B$2=0,IF($C$2=0,IF($E$2=0,IF($A$2&gt;0,IF($D$2&gt;0,'LK-In'!A50,0),0),0),0),0)</f>
        <v>0</v>
      </c>
      <c r="O51">
        <f>IF($B$2=0,IF($C$2=0,IF($D$2=0,IF($A$2&gt;0,IF($E$2&gt;0,'LK-LIn'!A50,0),0),0),0),0)</f>
        <v>0</v>
      </c>
      <c r="P51">
        <f>IF($A$2=0,IF($D$2=0,IF($E$2=0,IF($B$2&gt;0,IF($C$2&gt;0,'MIT-VV'!A50,0),0),0),0),0)</f>
        <v>0</v>
      </c>
      <c r="Q51">
        <f>IF($A$2=0,IF($C$2=0,IF($E$2=0,IF($B$2&gt;0,IF($D$2&gt;0,'MIT-In'!A50,0),0),0),0),0)</f>
        <v>0</v>
      </c>
      <c r="R51">
        <f>IF($A$2=0,IF($C$2=0,IF($D$2=0,IF($B$2&gt;0,IF($E$2&gt;0,'MIT-LIn'!A50,0),0),0),0),0)</f>
        <v>0</v>
      </c>
      <c r="S51">
        <f>IF($A$2=0,IF($B$2=0,IF($E$2=0,IF($C$2&gt;0,IF($D$2&gt;0,'VV-In'!A50,0),0),0),0),0)</f>
        <v>0</v>
      </c>
      <c r="T51">
        <f>IF($A$2=0,IF($B$2=0,IF($D$2=0,IF($C$2&gt;0,IF($E$2&gt;0,'VV-LIn'!A50,0),0),0),0),0)</f>
        <v>0</v>
      </c>
      <c r="U51">
        <f>IF($A$2=0,IF($B$2=0,IF($C$2=0,IF($D$2&gt;0,IF($E$2&gt;0,'IN-LIn'!A50,0),0),0),0),0)</f>
        <v>0</v>
      </c>
      <c r="V51">
        <f>IF($D$2=0,IF($E$2=0,IF($A$2&gt;0,IF($B$2&gt;0,IF($C$2&gt;0,'LK-MIT-VV'!A50,0),0),0),0),0)</f>
        <v>0</v>
      </c>
      <c r="W51">
        <f>IF($C$2=0,IF($E$2=0,IF($A$2&gt;0,IF($B$2&gt;0,IF($D$2&gt;0,'LK-MIT-In'!A50,0),0),0),0),0)</f>
        <v>0</v>
      </c>
      <c r="X51">
        <f>IF($C$2=0,IF($D$2=0,IF($A$2&gt;0,IF($B$2&gt;0,IF($E$2&gt;0,'LK-MIT-LIn'!A50,0),0),0),0),0)</f>
        <v>0</v>
      </c>
      <c r="Y51">
        <f>IF($B$2=0,IF($E$2=0,IF($A$2&gt;0,IF($C$2&gt;0,IF($D$2&gt;0,'LK-VV-In'!A50,0),0),0),0),0)</f>
        <v>0</v>
      </c>
      <c r="Z51">
        <f>IF($B$2=0,IF($D$2=0,IF($A$2&gt;0,IF($C$2&gt;0,IF($E$2&gt;0,'LK-VV-LIn'!A50,0),0),0),0),0)</f>
        <v>0</v>
      </c>
      <c r="AA51">
        <f>IF($B$2=0,IF($C$2=0,IF($A$2&gt;0,IF($D$2&gt;0,IF($E$2&gt;0,'LK-In-LIn'!A50,0),0),0),0),0)</f>
        <v>0</v>
      </c>
      <c r="AB51">
        <f>IF($A$2=0,IF($E$2=0,IF($B$2&gt;0,IF($C$2&gt;0,IF($D$2&gt;0,'MIT-VV-In'!A50,0),0),0),0),0)</f>
        <v>0</v>
      </c>
      <c r="AC51">
        <f>IF($A$2=0,IF($D$2=0,IF($B$2&gt;0,IF($C$2&gt;0,IF($E$2&gt;0,'MIT-VV-LIn'!A50,0),0),0),0),0)</f>
        <v>0</v>
      </c>
      <c r="AD51">
        <f>IF($A$2=0,IF($C$2=0,IF($B$2&gt;0,IF($D$2&gt;0,IF($E$2&gt;0,'MIT-In-LIn'!A50,0),0),0),0),0)</f>
        <v>0</v>
      </c>
      <c r="AE51">
        <f>IF($A$2=0,IF($B$2=0,IF($C$2&gt;0,IF($D$2&gt;0,IF($E$2&gt;0,'VV-In-LIn'!A50,0),0),0),0),0)</f>
        <v>0</v>
      </c>
      <c r="AF51">
        <f>IF($E$2=0,IF($A$2&gt;0,IF($B$2&gt;0,IF($C$2&gt;0,IF($D$2&gt;0,'LK-MIT-VV-In'!A50,0),0),0),0),0)</f>
        <v>0</v>
      </c>
      <c r="AG51">
        <f>IF($D$2=0,IF($A$2&gt;0,IF($B$2&gt;0,IF($C$2&gt;0,IF($E$2&gt;0,'LK-MIT-VV-LIn'!A50,0),0),0),0),0)</f>
        <v>0</v>
      </c>
      <c r="AH51">
        <f>IF($C$2=0,IF($A$2&gt;0,IF($B$2&gt;0,IF($D$2&gt;0,IF($E$2&gt;0,'LK-MIT-In-LIn'!A50,0),0),0),0),0)</f>
        <v>0</v>
      </c>
      <c r="AI51">
        <f>IF($B$2=0,IF($A$2&gt;0,IF($C$2&gt;0,IF($D$2&gt;0,IF($E$2&gt;0,'LK-VV-In-LIn'!A50,0),0),0),0),0)</f>
        <v>0</v>
      </c>
      <c r="AJ51">
        <f>IF($A$2=0,IF($B$2&gt;0,IF($C$2&gt;0,IF($D$2&gt;0,IF($E$2&gt;0,'MIT-VV-In-LIn'!A50,0),0),0),0),0)</f>
        <v>0</v>
      </c>
      <c r="AK51">
        <f>IF($A$2&gt;0,IF($B$2&gt;0,IF($C$2&gt;0,IF($D$2&gt;0,IF($E$2&gt;0,'LK-MIT-VV-In-LIn'!A50,0),0),0),0),0)</f>
        <v>0</v>
      </c>
      <c r="AL51">
        <f t="shared" si="0"/>
        <v>0</v>
      </c>
    </row>
    <row r="52" spans="7:38" x14ac:dyDescent="0.3">
      <c r="G52">
        <f>IF($B$2=0,IF($C$2=0,IF($D$2=0,IF($E$2=0,IF($A$2&gt;0,LK!A51,0),0),0),0),0)</f>
        <v>0</v>
      </c>
      <c r="H52">
        <f>IF($A$2=0,IF($C$2=0,IF($D$2=0,IF($E$2=0,IF($B$2&gt;0,MIT!A51,0),0),0),0),0)</f>
        <v>0</v>
      </c>
      <c r="I52">
        <f>IF($A$2=0,IF($B$2=0,IF($D$2=0,IF($E$2=0,IF($C$2&gt;0,VV!A51,0),0),0),0),0)</f>
        <v>0</v>
      </c>
      <c r="J52">
        <f>IF($A$2=0,IF($B$2=0,IF($C$2=0,IF($E$2=0,IF($D$2&gt;0,In!A51,0),0),0),0),0)</f>
        <v>0</v>
      </c>
      <c r="K52">
        <f>IF($A$2=0,IF($B$2=0,IF($C$2=0,IF($D$2=0,IF($E$2&gt;0,LIn!A51,0),0),0),0),0)</f>
        <v>0</v>
      </c>
      <c r="L52">
        <f>IF($C$2=0,IF($D$2=0,IF($E$2=0,IF($A$2&gt;0,IF($B$2&gt;0,'LK-MIT'!A51,0),0),0),0),0)</f>
        <v>0</v>
      </c>
      <c r="M52">
        <f>IF($B$2=0,IF($D$2=0,IF($E$2=0,IF($A$2&gt;0,IF($C$2&gt;0,'LK-VV'!A51,0),0),0),0),0)</f>
        <v>0</v>
      </c>
      <c r="N52">
        <f>IF($B$2=0,IF($C$2=0,IF($E$2=0,IF($A$2&gt;0,IF($D$2&gt;0,'LK-In'!A51,0),0),0),0),0)</f>
        <v>0</v>
      </c>
      <c r="O52">
        <f>IF($B$2=0,IF($C$2=0,IF($D$2=0,IF($A$2&gt;0,IF($E$2&gt;0,'LK-LIn'!A51,0),0),0),0),0)</f>
        <v>0</v>
      </c>
      <c r="P52">
        <f>IF($A$2=0,IF($D$2=0,IF($E$2=0,IF($B$2&gt;0,IF($C$2&gt;0,'MIT-VV'!A51,0),0),0),0),0)</f>
        <v>0</v>
      </c>
      <c r="Q52">
        <f>IF($A$2=0,IF($C$2=0,IF($E$2=0,IF($B$2&gt;0,IF($D$2&gt;0,'MIT-In'!A51,0),0),0),0),0)</f>
        <v>0</v>
      </c>
      <c r="R52">
        <f>IF($A$2=0,IF($C$2=0,IF($D$2=0,IF($B$2&gt;0,IF($E$2&gt;0,'MIT-LIn'!A51,0),0),0),0),0)</f>
        <v>0</v>
      </c>
      <c r="S52">
        <f>IF($A$2=0,IF($B$2=0,IF($E$2=0,IF($C$2&gt;0,IF($D$2&gt;0,'VV-In'!A51,0),0),0),0),0)</f>
        <v>0</v>
      </c>
      <c r="T52">
        <f>IF($A$2=0,IF($B$2=0,IF($D$2=0,IF($C$2&gt;0,IF($E$2&gt;0,'VV-LIn'!A51,0),0),0),0),0)</f>
        <v>0</v>
      </c>
      <c r="U52">
        <f>IF($A$2=0,IF($B$2=0,IF($C$2=0,IF($D$2&gt;0,IF($E$2&gt;0,'IN-LIn'!A51,0),0),0),0),0)</f>
        <v>0</v>
      </c>
      <c r="V52">
        <f>IF($D$2=0,IF($E$2=0,IF($A$2&gt;0,IF($B$2&gt;0,IF($C$2&gt;0,'LK-MIT-VV'!A51,0),0),0),0),0)</f>
        <v>0</v>
      </c>
      <c r="W52">
        <f>IF($C$2=0,IF($E$2=0,IF($A$2&gt;0,IF($B$2&gt;0,IF($D$2&gt;0,'LK-MIT-In'!A51,0),0),0),0),0)</f>
        <v>0</v>
      </c>
      <c r="X52">
        <f>IF($C$2=0,IF($D$2=0,IF($A$2&gt;0,IF($B$2&gt;0,IF($E$2&gt;0,'LK-MIT-LIn'!A51,0),0),0),0),0)</f>
        <v>0</v>
      </c>
      <c r="Y52">
        <f>IF($B$2=0,IF($E$2=0,IF($A$2&gt;0,IF($C$2&gt;0,IF($D$2&gt;0,'LK-VV-In'!A51,0),0),0),0),0)</f>
        <v>0</v>
      </c>
      <c r="Z52">
        <f>IF($B$2=0,IF($D$2=0,IF($A$2&gt;0,IF($C$2&gt;0,IF($E$2&gt;0,'LK-VV-LIn'!A51,0),0),0),0),0)</f>
        <v>0</v>
      </c>
      <c r="AA52">
        <f>IF($B$2=0,IF($C$2=0,IF($A$2&gt;0,IF($D$2&gt;0,IF($E$2&gt;0,'LK-In-LIn'!A51,0),0),0),0),0)</f>
        <v>0</v>
      </c>
      <c r="AB52">
        <f>IF($A$2=0,IF($E$2=0,IF($B$2&gt;0,IF($C$2&gt;0,IF($D$2&gt;0,'MIT-VV-In'!A51,0),0),0),0),0)</f>
        <v>0</v>
      </c>
      <c r="AC52">
        <f>IF($A$2=0,IF($D$2=0,IF($B$2&gt;0,IF($C$2&gt;0,IF($E$2&gt;0,'MIT-VV-LIn'!A51,0),0),0),0),0)</f>
        <v>0</v>
      </c>
      <c r="AD52">
        <f>IF($A$2=0,IF($C$2=0,IF($B$2&gt;0,IF($D$2&gt;0,IF($E$2&gt;0,'MIT-In-LIn'!A51,0),0),0),0),0)</f>
        <v>0</v>
      </c>
      <c r="AE52">
        <f>IF($A$2=0,IF($B$2=0,IF($C$2&gt;0,IF($D$2&gt;0,IF($E$2&gt;0,'VV-In-LIn'!A51,0),0),0),0),0)</f>
        <v>0</v>
      </c>
      <c r="AF52">
        <f>IF($E$2=0,IF($A$2&gt;0,IF($B$2&gt;0,IF($C$2&gt;0,IF($D$2&gt;0,'LK-MIT-VV-In'!A51,0),0),0),0),0)</f>
        <v>0</v>
      </c>
      <c r="AG52">
        <f>IF($D$2=0,IF($A$2&gt;0,IF($B$2&gt;0,IF($C$2&gt;0,IF($E$2&gt;0,'LK-MIT-VV-LIn'!A51,0),0),0),0),0)</f>
        <v>0</v>
      </c>
      <c r="AH52">
        <f>IF($C$2=0,IF($A$2&gt;0,IF($B$2&gt;0,IF($D$2&gt;0,IF($E$2&gt;0,'LK-MIT-In-LIn'!A51,0),0),0),0),0)</f>
        <v>0</v>
      </c>
      <c r="AI52">
        <f>IF($B$2=0,IF($A$2&gt;0,IF($C$2&gt;0,IF($D$2&gt;0,IF($E$2&gt;0,'LK-VV-In-LIn'!A51,0),0),0),0),0)</f>
        <v>0</v>
      </c>
      <c r="AJ52">
        <f>IF($A$2=0,IF($B$2&gt;0,IF($C$2&gt;0,IF($D$2&gt;0,IF($E$2&gt;0,'MIT-VV-In-LIn'!A51,0),0),0),0),0)</f>
        <v>0</v>
      </c>
      <c r="AK52">
        <f>IF($A$2&gt;0,IF($B$2&gt;0,IF($C$2&gt;0,IF($D$2&gt;0,IF($E$2&gt;0,'LK-MIT-VV-In-LIn'!A51,0),0),0),0),0)</f>
        <v>0</v>
      </c>
      <c r="AL52">
        <f t="shared" si="0"/>
        <v>0</v>
      </c>
    </row>
    <row r="53" spans="7:38" x14ac:dyDescent="0.3">
      <c r="G53">
        <f>IF($B$2=0,IF($C$2=0,IF($D$2=0,IF($E$2=0,IF($A$2&gt;0,LK!A52,0),0),0),0),0)</f>
        <v>0</v>
      </c>
      <c r="H53">
        <f>IF($A$2=0,IF($C$2=0,IF($D$2=0,IF($E$2=0,IF($B$2&gt;0,MIT!A52,0),0),0),0),0)</f>
        <v>0</v>
      </c>
      <c r="I53">
        <f>IF($A$2=0,IF($B$2=0,IF($D$2=0,IF($E$2=0,IF($C$2&gt;0,VV!A52,0),0),0),0),0)</f>
        <v>0</v>
      </c>
      <c r="J53">
        <f>IF($A$2=0,IF($B$2=0,IF($C$2=0,IF($E$2=0,IF($D$2&gt;0,In!A52,0),0),0),0),0)</f>
        <v>0</v>
      </c>
      <c r="K53">
        <f>IF($A$2=0,IF($B$2=0,IF($C$2=0,IF($D$2=0,IF($E$2&gt;0,LIn!A52,0),0),0),0),0)</f>
        <v>0</v>
      </c>
      <c r="L53">
        <f>IF($C$2=0,IF($D$2=0,IF($E$2=0,IF($A$2&gt;0,IF($B$2&gt;0,'LK-MIT'!A52,0),0),0),0),0)</f>
        <v>0</v>
      </c>
      <c r="M53">
        <f>IF($B$2=0,IF($D$2=0,IF($E$2=0,IF($A$2&gt;0,IF($C$2&gt;0,'LK-VV'!A52,0),0),0),0),0)</f>
        <v>0</v>
      </c>
      <c r="N53">
        <f>IF($B$2=0,IF($C$2=0,IF($E$2=0,IF($A$2&gt;0,IF($D$2&gt;0,'LK-In'!A52,0),0),0),0),0)</f>
        <v>0</v>
      </c>
      <c r="O53">
        <f>IF($B$2=0,IF($C$2=0,IF($D$2=0,IF($A$2&gt;0,IF($E$2&gt;0,'LK-LIn'!A52,0),0),0),0),0)</f>
        <v>0</v>
      </c>
      <c r="P53">
        <f>IF($A$2=0,IF($D$2=0,IF($E$2=0,IF($B$2&gt;0,IF($C$2&gt;0,'MIT-VV'!A52,0),0),0),0),0)</f>
        <v>0</v>
      </c>
      <c r="Q53">
        <f>IF($A$2=0,IF($C$2=0,IF($E$2=0,IF($B$2&gt;0,IF($D$2&gt;0,'MIT-In'!A52,0),0),0),0),0)</f>
        <v>0</v>
      </c>
      <c r="R53">
        <f>IF($A$2=0,IF($C$2=0,IF($D$2=0,IF($B$2&gt;0,IF($E$2&gt;0,'MIT-LIn'!A52,0),0),0),0),0)</f>
        <v>0</v>
      </c>
      <c r="S53">
        <f>IF($A$2=0,IF($B$2=0,IF($E$2=0,IF($C$2&gt;0,IF($D$2&gt;0,'VV-In'!A52,0),0),0),0),0)</f>
        <v>0</v>
      </c>
      <c r="T53">
        <f>IF($A$2=0,IF($B$2=0,IF($D$2=0,IF($C$2&gt;0,IF($E$2&gt;0,'VV-LIn'!A52,0),0),0),0),0)</f>
        <v>0</v>
      </c>
      <c r="U53">
        <f>IF($A$2=0,IF($B$2=0,IF($C$2=0,IF($D$2&gt;0,IF($E$2&gt;0,'IN-LIn'!A52,0),0),0),0),0)</f>
        <v>0</v>
      </c>
      <c r="V53">
        <f>IF($D$2=0,IF($E$2=0,IF($A$2&gt;0,IF($B$2&gt;0,IF($C$2&gt;0,'LK-MIT-VV'!A52,0),0),0),0),0)</f>
        <v>0</v>
      </c>
      <c r="W53">
        <f>IF($C$2=0,IF($E$2=0,IF($A$2&gt;0,IF($B$2&gt;0,IF($D$2&gt;0,'LK-MIT-In'!A52,0),0),0),0),0)</f>
        <v>0</v>
      </c>
      <c r="X53">
        <f>IF($C$2=0,IF($D$2=0,IF($A$2&gt;0,IF($B$2&gt;0,IF($E$2&gt;0,'LK-MIT-LIn'!A52,0),0),0),0),0)</f>
        <v>0</v>
      </c>
      <c r="Y53">
        <f>IF($B$2=0,IF($E$2=0,IF($A$2&gt;0,IF($C$2&gt;0,IF($D$2&gt;0,'LK-VV-In'!A52,0),0),0),0),0)</f>
        <v>0</v>
      </c>
      <c r="Z53">
        <f>IF($B$2=0,IF($D$2=0,IF($A$2&gt;0,IF($C$2&gt;0,IF($E$2&gt;0,'LK-VV-LIn'!A52,0),0),0),0),0)</f>
        <v>0</v>
      </c>
      <c r="AA53">
        <f>IF($B$2=0,IF($C$2=0,IF($A$2&gt;0,IF($D$2&gt;0,IF($E$2&gt;0,'LK-In-LIn'!A52,0),0),0),0),0)</f>
        <v>0</v>
      </c>
      <c r="AB53">
        <f>IF($A$2=0,IF($E$2=0,IF($B$2&gt;0,IF($C$2&gt;0,IF($D$2&gt;0,'MIT-VV-In'!A52,0),0),0),0),0)</f>
        <v>0</v>
      </c>
      <c r="AC53">
        <f>IF($A$2=0,IF($D$2=0,IF($B$2&gt;0,IF($C$2&gt;0,IF($E$2&gt;0,'MIT-VV-LIn'!A52,0),0),0),0),0)</f>
        <v>0</v>
      </c>
      <c r="AD53">
        <f>IF($A$2=0,IF($C$2=0,IF($B$2&gt;0,IF($D$2&gt;0,IF($E$2&gt;0,'MIT-In-LIn'!A52,0),0),0),0),0)</f>
        <v>0</v>
      </c>
      <c r="AE53">
        <f>IF($A$2=0,IF($B$2=0,IF($C$2&gt;0,IF($D$2&gt;0,IF($E$2&gt;0,'VV-In-LIn'!A52,0),0),0),0),0)</f>
        <v>0</v>
      </c>
      <c r="AF53">
        <f>IF($E$2=0,IF($A$2&gt;0,IF($B$2&gt;0,IF($C$2&gt;0,IF($D$2&gt;0,'LK-MIT-VV-In'!A52,0),0),0),0),0)</f>
        <v>0</v>
      </c>
      <c r="AG53">
        <f>IF($D$2=0,IF($A$2&gt;0,IF($B$2&gt;0,IF($C$2&gt;0,IF($E$2&gt;0,'LK-MIT-VV-LIn'!A52,0),0),0),0),0)</f>
        <v>0</v>
      </c>
      <c r="AH53">
        <f>IF($C$2=0,IF($A$2&gt;0,IF($B$2&gt;0,IF($D$2&gt;0,IF($E$2&gt;0,'LK-MIT-In-LIn'!A52,0),0),0),0),0)</f>
        <v>0</v>
      </c>
      <c r="AI53">
        <f>IF($B$2=0,IF($A$2&gt;0,IF($C$2&gt;0,IF($D$2&gt;0,IF($E$2&gt;0,'LK-VV-In-LIn'!A52,0),0),0),0),0)</f>
        <v>0</v>
      </c>
      <c r="AJ53">
        <f>IF($A$2=0,IF($B$2&gt;0,IF($C$2&gt;0,IF($D$2&gt;0,IF($E$2&gt;0,'MIT-VV-In-LIn'!A52,0),0),0),0),0)</f>
        <v>0</v>
      </c>
      <c r="AK53">
        <f>IF($A$2&gt;0,IF($B$2&gt;0,IF($C$2&gt;0,IF($D$2&gt;0,IF($E$2&gt;0,'LK-MIT-VV-In-LIn'!A52,0),0),0),0),0)</f>
        <v>0</v>
      </c>
      <c r="AL53">
        <f t="shared" si="0"/>
        <v>0</v>
      </c>
    </row>
    <row r="54" spans="7:38" x14ac:dyDescent="0.3">
      <c r="G54">
        <f>IF($B$2=0,IF($C$2=0,IF($D$2=0,IF($E$2=0,IF($A$2&gt;0,LK!A53,0),0),0),0),0)</f>
        <v>0</v>
      </c>
      <c r="H54">
        <f>IF($A$2=0,IF($C$2=0,IF($D$2=0,IF($E$2=0,IF($B$2&gt;0,MIT!A53,0),0),0),0),0)</f>
        <v>0</v>
      </c>
      <c r="I54">
        <f>IF($A$2=0,IF($B$2=0,IF($D$2=0,IF($E$2=0,IF($C$2&gt;0,VV!A53,0),0),0),0),0)</f>
        <v>0</v>
      </c>
      <c r="J54">
        <f>IF($A$2=0,IF($B$2=0,IF($C$2=0,IF($E$2=0,IF($D$2&gt;0,In!A53,0),0),0),0),0)</f>
        <v>0</v>
      </c>
      <c r="K54">
        <f>IF($A$2=0,IF($B$2=0,IF($C$2=0,IF($D$2=0,IF($E$2&gt;0,LIn!A53,0),0),0),0),0)</f>
        <v>0</v>
      </c>
      <c r="L54">
        <f>IF($C$2=0,IF($D$2=0,IF($E$2=0,IF($A$2&gt;0,IF($B$2&gt;0,'LK-MIT'!A53,0),0),0),0),0)</f>
        <v>0</v>
      </c>
      <c r="M54">
        <f>IF($B$2=0,IF($D$2=0,IF($E$2=0,IF($A$2&gt;0,IF($C$2&gt;0,'LK-VV'!A53,0),0),0),0),0)</f>
        <v>0</v>
      </c>
      <c r="N54">
        <f>IF($B$2=0,IF($C$2=0,IF($E$2=0,IF($A$2&gt;0,IF($D$2&gt;0,'LK-In'!A53,0),0),0),0),0)</f>
        <v>0</v>
      </c>
      <c r="O54">
        <f>IF($B$2=0,IF($C$2=0,IF($D$2=0,IF($A$2&gt;0,IF($E$2&gt;0,'LK-LIn'!A53,0),0),0),0),0)</f>
        <v>0</v>
      </c>
      <c r="P54">
        <f>IF($A$2=0,IF($D$2=0,IF($E$2=0,IF($B$2&gt;0,IF($C$2&gt;0,'MIT-VV'!A53,0),0),0),0),0)</f>
        <v>0</v>
      </c>
      <c r="Q54">
        <f>IF($A$2=0,IF($C$2=0,IF($E$2=0,IF($B$2&gt;0,IF($D$2&gt;0,'MIT-In'!A53,0),0),0),0),0)</f>
        <v>0</v>
      </c>
      <c r="R54">
        <f>IF($A$2=0,IF($C$2=0,IF($D$2=0,IF($B$2&gt;0,IF($E$2&gt;0,'MIT-LIn'!A53,0),0),0),0),0)</f>
        <v>0</v>
      </c>
      <c r="S54">
        <f>IF($A$2=0,IF($B$2=0,IF($E$2=0,IF($C$2&gt;0,IF($D$2&gt;0,'VV-In'!A53,0),0),0),0),0)</f>
        <v>0</v>
      </c>
      <c r="T54">
        <f>IF($A$2=0,IF($B$2=0,IF($D$2=0,IF($C$2&gt;0,IF($E$2&gt;0,'VV-LIn'!A53,0),0),0),0),0)</f>
        <v>0</v>
      </c>
      <c r="U54">
        <f>IF($A$2=0,IF($B$2=0,IF($C$2=0,IF($D$2&gt;0,IF($E$2&gt;0,'IN-LIn'!A53,0),0),0),0),0)</f>
        <v>0</v>
      </c>
      <c r="V54">
        <f>IF($D$2=0,IF($E$2=0,IF($A$2&gt;0,IF($B$2&gt;0,IF($C$2&gt;0,'LK-MIT-VV'!A53,0),0),0),0),0)</f>
        <v>0</v>
      </c>
      <c r="W54">
        <f>IF($C$2=0,IF($E$2=0,IF($A$2&gt;0,IF($B$2&gt;0,IF($D$2&gt;0,'LK-MIT-In'!A53,0),0),0),0),0)</f>
        <v>0</v>
      </c>
      <c r="X54">
        <f>IF($C$2=0,IF($D$2=0,IF($A$2&gt;0,IF($B$2&gt;0,IF($E$2&gt;0,'LK-MIT-LIn'!A53,0),0),0),0),0)</f>
        <v>0</v>
      </c>
      <c r="Y54">
        <f>IF($B$2=0,IF($E$2=0,IF($A$2&gt;0,IF($C$2&gt;0,IF($D$2&gt;0,'LK-VV-In'!A53,0),0),0),0),0)</f>
        <v>0</v>
      </c>
      <c r="Z54">
        <f>IF($B$2=0,IF($D$2=0,IF($A$2&gt;0,IF($C$2&gt;0,IF($E$2&gt;0,'LK-VV-LIn'!A53,0),0),0),0),0)</f>
        <v>0</v>
      </c>
      <c r="AA54">
        <f>IF($B$2=0,IF($C$2=0,IF($A$2&gt;0,IF($D$2&gt;0,IF($E$2&gt;0,'LK-In-LIn'!A53,0),0),0),0),0)</f>
        <v>0</v>
      </c>
      <c r="AB54">
        <f>IF($A$2=0,IF($E$2=0,IF($B$2&gt;0,IF($C$2&gt;0,IF($D$2&gt;0,'MIT-VV-In'!A53,0),0),0),0),0)</f>
        <v>0</v>
      </c>
      <c r="AC54">
        <f>IF($A$2=0,IF($D$2=0,IF($B$2&gt;0,IF($C$2&gt;0,IF($E$2&gt;0,'MIT-VV-LIn'!A53,0),0),0),0),0)</f>
        <v>0</v>
      </c>
      <c r="AD54">
        <f>IF($A$2=0,IF($C$2=0,IF($B$2&gt;0,IF($D$2&gt;0,IF($E$2&gt;0,'MIT-In-LIn'!A53,0),0),0),0),0)</f>
        <v>0</v>
      </c>
      <c r="AE54">
        <f>IF($A$2=0,IF($B$2=0,IF($C$2&gt;0,IF($D$2&gt;0,IF($E$2&gt;0,'VV-In-LIn'!A53,0),0),0),0),0)</f>
        <v>0</v>
      </c>
      <c r="AF54">
        <f>IF($E$2=0,IF($A$2&gt;0,IF($B$2&gt;0,IF($C$2&gt;0,IF($D$2&gt;0,'LK-MIT-VV-In'!A53,0),0),0),0),0)</f>
        <v>0</v>
      </c>
      <c r="AG54">
        <f>IF($D$2=0,IF($A$2&gt;0,IF($B$2&gt;0,IF($C$2&gt;0,IF($E$2&gt;0,'LK-MIT-VV-LIn'!A53,0),0),0),0),0)</f>
        <v>0</v>
      </c>
      <c r="AH54">
        <f>IF($C$2=0,IF($A$2&gt;0,IF($B$2&gt;0,IF($D$2&gt;0,IF($E$2&gt;0,'LK-MIT-In-LIn'!A53,0),0),0),0),0)</f>
        <v>0</v>
      </c>
      <c r="AI54">
        <f>IF($B$2=0,IF($A$2&gt;0,IF($C$2&gt;0,IF($D$2&gt;0,IF($E$2&gt;0,'LK-VV-In-LIn'!A53,0),0),0),0),0)</f>
        <v>0</v>
      </c>
      <c r="AJ54">
        <f>IF($A$2=0,IF($B$2&gt;0,IF($C$2&gt;0,IF($D$2&gt;0,IF($E$2&gt;0,'MIT-VV-In-LIn'!A53,0),0),0),0),0)</f>
        <v>0</v>
      </c>
      <c r="AK54">
        <f>IF($A$2&gt;0,IF($B$2&gt;0,IF($C$2&gt;0,IF($D$2&gt;0,IF($E$2&gt;0,'LK-MIT-VV-In-LIn'!A53,0),0),0),0),0)</f>
        <v>0</v>
      </c>
      <c r="AL54">
        <f t="shared" si="0"/>
        <v>0</v>
      </c>
    </row>
    <row r="55" spans="7:38" x14ac:dyDescent="0.3">
      <c r="G55">
        <f>IF($B$2=0,IF($C$2=0,IF($D$2=0,IF($E$2=0,IF($A$2&gt;0,LK!A54,0),0),0),0),0)</f>
        <v>0</v>
      </c>
      <c r="H55">
        <f>IF($A$2=0,IF($C$2=0,IF($D$2=0,IF($E$2=0,IF($B$2&gt;0,MIT!A54,0),0),0),0),0)</f>
        <v>0</v>
      </c>
      <c r="I55">
        <f>IF($A$2=0,IF($B$2=0,IF($D$2=0,IF($E$2=0,IF($C$2&gt;0,VV!A54,0),0),0),0),0)</f>
        <v>0</v>
      </c>
      <c r="J55">
        <f>IF($A$2=0,IF($B$2=0,IF($C$2=0,IF($E$2=0,IF($D$2&gt;0,In!A54,0),0),0),0),0)</f>
        <v>0</v>
      </c>
      <c r="K55">
        <f>IF($A$2=0,IF($B$2=0,IF($C$2=0,IF($D$2=0,IF($E$2&gt;0,LIn!A54,0),0),0),0),0)</f>
        <v>0</v>
      </c>
      <c r="L55">
        <f>IF($C$2=0,IF($D$2=0,IF($E$2=0,IF($A$2&gt;0,IF($B$2&gt;0,'LK-MIT'!A54,0),0),0),0),0)</f>
        <v>0</v>
      </c>
      <c r="M55">
        <f>IF($B$2=0,IF($D$2=0,IF($E$2=0,IF($A$2&gt;0,IF($C$2&gt;0,'LK-VV'!A54,0),0),0),0),0)</f>
        <v>0</v>
      </c>
      <c r="N55">
        <f>IF($B$2=0,IF($C$2=0,IF($E$2=0,IF($A$2&gt;0,IF($D$2&gt;0,'LK-In'!A54,0),0),0),0),0)</f>
        <v>0</v>
      </c>
      <c r="O55">
        <f>IF($B$2=0,IF($C$2=0,IF($D$2=0,IF($A$2&gt;0,IF($E$2&gt;0,'LK-LIn'!A54,0),0),0),0),0)</f>
        <v>0</v>
      </c>
      <c r="P55">
        <f>IF($A$2=0,IF($D$2=0,IF($E$2=0,IF($B$2&gt;0,IF($C$2&gt;0,'MIT-VV'!A54,0),0),0),0),0)</f>
        <v>0</v>
      </c>
      <c r="Q55">
        <f>IF($A$2=0,IF($C$2=0,IF($E$2=0,IF($B$2&gt;0,IF($D$2&gt;0,'MIT-In'!A54,0),0),0),0),0)</f>
        <v>0</v>
      </c>
      <c r="R55">
        <f>IF($A$2=0,IF($C$2=0,IF($D$2=0,IF($B$2&gt;0,IF($E$2&gt;0,'MIT-LIn'!A54,0),0),0),0),0)</f>
        <v>0</v>
      </c>
      <c r="S55">
        <f>IF($A$2=0,IF($B$2=0,IF($E$2=0,IF($C$2&gt;0,IF($D$2&gt;0,'VV-In'!A54,0),0),0),0),0)</f>
        <v>0</v>
      </c>
      <c r="T55">
        <f>IF($A$2=0,IF($B$2=0,IF($D$2=0,IF($C$2&gt;0,IF($E$2&gt;0,'VV-LIn'!A54,0),0),0),0),0)</f>
        <v>0</v>
      </c>
      <c r="U55">
        <f>IF($A$2=0,IF($B$2=0,IF($C$2=0,IF($D$2&gt;0,IF($E$2&gt;0,'IN-LIn'!A54,0),0),0),0),0)</f>
        <v>0</v>
      </c>
      <c r="V55">
        <f>IF($D$2=0,IF($E$2=0,IF($A$2&gt;0,IF($B$2&gt;0,IF($C$2&gt;0,'LK-MIT-VV'!A54,0),0),0),0),0)</f>
        <v>0</v>
      </c>
      <c r="W55">
        <f>IF($C$2=0,IF($E$2=0,IF($A$2&gt;0,IF($B$2&gt;0,IF($D$2&gt;0,'LK-MIT-In'!A54,0),0),0),0),0)</f>
        <v>0</v>
      </c>
      <c r="X55">
        <f>IF($C$2=0,IF($D$2=0,IF($A$2&gt;0,IF($B$2&gt;0,IF($E$2&gt;0,'LK-MIT-LIn'!A54,0),0),0),0),0)</f>
        <v>0</v>
      </c>
      <c r="Y55">
        <f>IF($B$2=0,IF($E$2=0,IF($A$2&gt;0,IF($C$2&gt;0,IF($D$2&gt;0,'LK-VV-In'!A54,0),0),0),0),0)</f>
        <v>0</v>
      </c>
      <c r="Z55">
        <f>IF($B$2=0,IF($D$2=0,IF($A$2&gt;0,IF($C$2&gt;0,IF($E$2&gt;0,'LK-VV-LIn'!A54,0),0),0),0),0)</f>
        <v>0</v>
      </c>
      <c r="AA55">
        <f>IF($B$2=0,IF($C$2=0,IF($A$2&gt;0,IF($D$2&gt;0,IF($E$2&gt;0,'LK-In-LIn'!A54,0),0),0),0),0)</f>
        <v>0</v>
      </c>
      <c r="AB55">
        <f>IF($A$2=0,IF($E$2=0,IF($B$2&gt;0,IF($C$2&gt;0,IF($D$2&gt;0,'MIT-VV-In'!A54,0),0),0),0),0)</f>
        <v>0</v>
      </c>
      <c r="AC55">
        <f>IF($A$2=0,IF($D$2=0,IF($B$2&gt;0,IF($C$2&gt;0,IF($E$2&gt;0,'MIT-VV-LIn'!A54,0),0),0),0),0)</f>
        <v>0</v>
      </c>
      <c r="AD55">
        <f>IF($A$2=0,IF($C$2=0,IF($B$2&gt;0,IF($D$2&gt;0,IF($E$2&gt;0,'MIT-In-LIn'!A54,0),0),0),0),0)</f>
        <v>0</v>
      </c>
      <c r="AE55">
        <f>IF($A$2=0,IF($B$2=0,IF($C$2&gt;0,IF($D$2&gt;0,IF($E$2&gt;0,'VV-In-LIn'!A54,0),0),0),0),0)</f>
        <v>0</v>
      </c>
      <c r="AF55">
        <f>IF($E$2=0,IF($A$2&gt;0,IF($B$2&gt;0,IF($C$2&gt;0,IF($D$2&gt;0,'LK-MIT-VV-In'!A54,0),0),0),0),0)</f>
        <v>0</v>
      </c>
      <c r="AG55">
        <f>IF($D$2=0,IF($A$2&gt;0,IF($B$2&gt;0,IF($C$2&gt;0,IF($E$2&gt;0,'LK-MIT-VV-LIn'!A54,0),0),0),0),0)</f>
        <v>0</v>
      </c>
      <c r="AH55">
        <f>IF($C$2=0,IF($A$2&gt;0,IF($B$2&gt;0,IF($D$2&gt;0,IF($E$2&gt;0,'LK-MIT-In-LIn'!A54,0),0),0),0),0)</f>
        <v>0</v>
      </c>
      <c r="AI55">
        <f>IF($B$2=0,IF($A$2&gt;0,IF($C$2&gt;0,IF($D$2&gt;0,IF($E$2&gt;0,'LK-VV-In-LIn'!A54,0),0),0),0),0)</f>
        <v>0</v>
      </c>
      <c r="AJ55">
        <f>IF($A$2=0,IF($B$2&gt;0,IF($C$2&gt;0,IF($D$2&gt;0,IF($E$2&gt;0,'MIT-VV-In-LIn'!A54,0),0),0),0),0)</f>
        <v>0</v>
      </c>
      <c r="AK55">
        <f>IF($A$2&gt;0,IF($B$2&gt;0,IF($C$2&gt;0,IF($D$2&gt;0,IF($E$2&gt;0,'LK-MIT-VV-In-LIn'!A54,0),0),0),0),0)</f>
        <v>0</v>
      </c>
      <c r="AL55">
        <f t="shared" si="0"/>
        <v>0</v>
      </c>
    </row>
    <row r="56" spans="7:38" x14ac:dyDescent="0.3">
      <c r="G56">
        <f>IF($B$2=0,IF($C$2=0,IF($D$2=0,IF($E$2=0,IF($A$2&gt;0,LK!A55,0),0),0),0),0)</f>
        <v>0</v>
      </c>
      <c r="H56">
        <f>IF($A$2=0,IF($C$2=0,IF($D$2=0,IF($E$2=0,IF($B$2&gt;0,MIT!A55,0),0),0),0),0)</f>
        <v>0</v>
      </c>
      <c r="I56">
        <f>IF($A$2=0,IF($B$2=0,IF($D$2=0,IF($E$2=0,IF($C$2&gt;0,VV!A55,0),0),0),0),0)</f>
        <v>0</v>
      </c>
      <c r="J56">
        <f>IF($A$2=0,IF($B$2=0,IF($C$2=0,IF($E$2=0,IF($D$2&gt;0,In!A55,0),0),0),0),0)</f>
        <v>0</v>
      </c>
      <c r="K56">
        <f>IF($A$2=0,IF($B$2=0,IF($C$2=0,IF($D$2=0,IF($E$2&gt;0,LIn!A55,0),0),0),0),0)</f>
        <v>0</v>
      </c>
      <c r="L56">
        <f>IF($C$2=0,IF($D$2=0,IF($E$2=0,IF($A$2&gt;0,IF($B$2&gt;0,'LK-MIT'!A55,0),0),0),0),0)</f>
        <v>0</v>
      </c>
      <c r="M56">
        <f>IF($B$2=0,IF($D$2=0,IF($E$2=0,IF($A$2&gt;0,IF($C$2&gt;0,'LK-VV'!A55,0),0),0),0),0)</f>
        <v>0</v>
      </c>
      <c r="N56">
        <f>IF($B$2=0,IF($C$2=0,IF($E$2=0,IF($A$2&gt;0,IF($D$2&gt;0,'LK-In'!A55,0),0),0),0),0)</f>
        <v>0</v>
      </c>
      <c r="O56">
        <f>IF($B$2=0,IF($C$2=0,IF($D$2=0,IF($A$2&gt;0,IF($E$2&gt;0,'LK-LIn'!A55,0),0),0),0),0)</f>
        <v>0</v>
      </c>
      <c r="P56">
        <f>IF($A$2=0,IF($D$2=0,IF($E$2=0,IF($B$2&gt;0,IF($C$2&gt;0,'MIT-VV'!A55,0),0),0),0),0)</f>
        <v>0</v>
      </c>
      <c r="Q56">
        <f>IF($A$2=0,IF($C$2=0,IF($E$2=0,IF($B$2&gt;0,IF($D$2&gt;0,'MIT-In'!A55,0),0),0),0),0)</f>
        <v>0</v>
      </c>
      <c r="R56">
        <f>IF($A$2=0,IF($C$2=0,IF($D$2=0,IF($B$2&gt;0,IF($E$2&gt;0,'MIT-LIn'!A55,0),0),0),0),0)</f>
        <v>0</v>
      </c>
      <c r="S56">
        <f>IF($A$2=0,IF($B$2=0,IF($E$2=0,IF($C$2&gt;0,IF($D$2&gt;0,'VV-In'!A55,0),0),0),0),0)</f>
        <v>0</v>
      </c>
      <c r="T56">
        <f>IF($A$2=0,IF($B$2=0,IF($D$2=0,IF($C$2&gt;0,IF($E$2&gt;0,'VV-LIn'!A55,0),0),0),0),0)</f>
        <v>0</v>
      </c>
      <c r="U56">
        <f>IF($A$2=0,IF($B$2=0,IF($C$2=0,IF($D$2&gt;0,IF($E$2&gt;0,'IN-LIn'!A55,0),0),0),0),0)</f>
        <v>0</v>
      </c>
      <c r="V56">
        <f>IF($D$2=0,IF($E$2=0,IF($A$2&gt;0,IF($B$2&gt;0,IF($C$2&gt;0,'LK-MIT-VV'!A55,0),0),0),0),0)</f>
        <v>0</v>
      </c>
      <c r="W56">
        <f>IF($C$2=0,IF($E$2=0,IF($A$2&gt;0,IF($B$2&gt;0,IF($D$2&gt;0,'LK-MIT-In'!A55,0),0),0),0),0)</f>
        <v>0</v>
      </c>
      <c r="X56">
        <f>IF($C$2=0,IF($D$2=0,IF($A$2&gt;0,IF($B$2&gt;0,IF($E$2&gt;0,'LK-MIT-LIn'!A55,0),0),0),0),0)</f>
        <v>0</v>
      </c>
      <c r="Y56">
        <f>IF($B$2=0,IF($E$2=0,IF($A$2&gt;0,IF($C$2&gt;0,IF($D$2&gt;0,'LK-VV-In'!A55,0),0),0),0),0)</f>
        <v>0</v>
      </c>
      <c r="Z56">
        <f>IF($B$2=0,IF($D$2=0,IF($A$2&gt;0,IF($C$2&gt;0,IF($E$2&gt;0,'LK-VV-LIn'!A55,0),0),0),0),0)</f>
        <v>0</v>
      </c>
      <c r="AA56">
        <f>IF($B$2=0,IF($C$2=0,IF($A$2&gt;0,IF($D$2&gt;0,IF($E$2&gt;0,'LK-In-LIn'!A55,0),0),0),0),0)</f>
        <v>0</v>
      </c>
      <c r="AB56">
        <f>IF($A$2=0,IF($E$2=0,IF($B$2&gt;0,IF($C$2&gt;0,IF($D$2&gt;0,'MIT-VV-In'!A55,0),0),0),0),0)</f>
        <v>0</v>
      </c>
      <c r="AC56">
        <f>IF($A$2=0,IF($D$2=0,IF($B$2&gt;0,IF($C$2&gt;0,IF($E$2&gt;0,'MIT-VV-LIn'!A55,0),0),0),0),0)</f>
        <v>0</v>
      </c>
      <c r="AD56">
        <f>IF($A$2=0,IF($C$2=0,IF($B$2&gt;0,IF($D$2&gt;0,IF($E$2&gt;0,'MIT-In-LIn'!A55,0),0),0),0),0)</f>
        <v>0</v>
      </c>
      <c r="AE56">
        <f>IF($A$2=0,IF($B$2=0,IF($C$2&gt;0,IF($D$2&gt;0,IF($E$2&gt;0,'VV-In-LIn'!A55,0),0),0),0),0)</f>
        <v>0</v>
      </c>
      <c r="AF56">
        <f>IF($E$2=0,IF($A$2&gt;0,IF($B$2&gt;0,IF($C$2&gt;0,IF($D$2&gt;0,'LK-MIT-VV-In'!A55,0),0),0),0),0)</f>
        <v>0</v>
      </c>
      <c r="AG56">
        <f>IF($D$2=0,IF($A$2&gt;0,IF($B$2&gt;0,IF($C$2&gt;0,IF($E$2&gt;0,'LK-MIT-VV-LIn'!A55,0),0),0),0),0)</f>
        <v>0</v>
      </c>
      <c r="AH56">
        <f>IF($C$2=0,IF($A$2&gt;0,IF($B$2&gt;0,IF($D$2&gt;0,IF($E$2&gt;0,'LK-MIT-In-LIn'!A55,0),0),0),0),0)</f>
        <v>0</v>
      </c>
      <c r="AI56">
        <f>IF($B$2=0,IF($A$2&gt;0,IF($C$2&gt;0,IF($D$2&gt;0,IF($E$2&gt;0,'LK-VV-In-LIn'!A55,0),0),0),0),0)</f>
        <v>0</v>
      </c>
      <c r="AJ56">
        <f>IF($A$2=0,IF($B$2&gt;0,IF($C$2&gt;0,IF($D$2&gt;0,IF($E$2&gt;0,'MIT-VV-In-LIn'!A55,0),0),0),0),0)</f>
        <v>0</v>
      </c>
      <c r="AK56">
        <f>IF($A$2&gt;0,IF($B$2&gt;0,IF($C$2&gt;0,IF($D$2&gt;0,IF($E$2&gt;0,'LK-MIT-VV-In-LIn'!A55,0),0),0),0),0)</f>
        <v>0</v>
      </c>
      <c r="AL56">
        <f t="shared" si="0"/>
        <v>0</v>
      </c>
    </row>
    <row r="57" spans="7:38" x14ac:dyDescent="0.3">
      <c r="G57">
        <f>IF($B$2=0,IF($C$2=0,IF($D$2=0,IF($E$2=0,IF($A$2&gt;0,LK!A56,0),0),0),0),0)</f>
        <v>0</v>
      </c>
      <c r="H57">
        <f>IF($A$2=0,IF($C$2=0,IF($D$2=0,IF($E$2=0,IF($B$2&gt;0,MIT!A56,0),0),0),0),0)</f>
        <v>0</v>
      </c>
      <c r="I57">
        <f>IF($A$2=0,IF($B$2=0,IF($D$2=0,IF($E$2=0,IF($C$2&gt;0,VV!A56,0),0),0),0),0)</f>
        <v>0</v>
      </c>
      <c r="J57">
        <f>IF($A$2=0,IF($B$2=0,IF($C$2=0,IF($E$2=0,IF($D$2&gt;0,In!A56,0),0),0),0),0)</f>
        <v>0</v>
      </c>
      <c r="K57">
        <f>IF($A$2=0,IF($B$2=0,IF($C$2=0,IF($D$2=0,IF($E$2&gt;0,LIn!A56,0),0),0),0),0)</f>
        <v>0</v>
      </c>
      <c r="L57">
        <f>IF($C$2=0,IF($D$2=0,IF($E$2=0,IF($A$2&gt;0,IF($B$2&gt;0,'LK-MIT'!A56,0),0),0),0),0)</f>
        <v>0</v>
      </c>
      <c r="M57">
        <f>IF($B$2=0,IF($D$2=0,IF($E$2=0,IF($A$2&gt;0,IF($C$2&gt;0,'LK-VV'!A56,0),0),0),0),0)</f>
        <v>0</v>
      </c>
      <c r="N57">
        <f>IF($B$2=0,IF($C$2=0,IF($E$2=0,IF($A$2&gt;0,IF($D$2&gt;0,'LK-In'!A56,0),0),0),0),0)</f>
        <v>0</v>
      </c>
      <c r="O57">
        <f>IF($B$2=0,IF($C$2=0,IF($D$2=0,IF($A$2&gt;0,IF($E$2&gt;0,'LK-LIn'!A56,0),0),0),0),0)</f>
        <v>0</v>
      </c>
      <c r="P57">
        <f>IF($A$2=0,IF($D$2=0,IF($E$2=0,IF($B$2&gt;0,IF($C$2&gt;0,'MIT-VV'!A56,0),0),0),0),0)</f>
        <v>0</v>
      </c>
      <c r="Q57">
        <f>IF($A$2=0,IF($C$2=0,IF($E$2=0,IF($B$2&gt;0,IF($D$2&gt;0,'MIT-In'!A56,0),0),0),0),0)</f>
        <v>0</v>
      </c>
      <c r="R57">
        <f>IF($A$2=0,IF($C$2=0,IF($D$2=0,IF($B$2&gt;0,IF($E$2&gt;0,'MIT-LIn'!A56,0),0),0),0),0)</f>
        <v>0</v>
      </c>
      <c r="S57">
        <f>IF($A$2=0,IF($B$2=0,IF($E$2=0,IF($C$2&gt;0,IF($D$2&gt;0,'VV-In'!A56,0),0),0),0),0)</f>
        <v>0</v>
      </c>
      <c r="T57">
        <f>IF($A$2=0,IF($B$2=0,IF($D$2=0,IF($C$2&gt;0,IF($E$2&gt;0,'VV-LIn'!A56,0),0),0),0),0)</f>
        <v>0</v>
      </c>
      <c r="U57">
        <f>IF($A$2=0,IF($B$2=0,IF($C$2=0,IF($D$2&gt;0,IF($E$2&gt;0,'IN-LIn'!A56,0),0),0),0),0)</f>
        <v>0</v>
      </c>
      <c r="V57">
        <f>IF($D$2=0,IF($E$2=0,IF($A$2&gt;0,IF($B$2&gt;0,IF($C$2&gt;0,'LK-MIT-VV'!A56,0),0),0),0),0)</f>
        <v>0</v>
      </c>
      <c r="W57">
        <f>IF($C$2=0,IF($E$2=0,IF($A$2&gt;0,IF($B$2&gt;0,IF($D$2&gt;0,'LK-MIT-In'!A56,0),0),0),0),0)</f>
        <v>0</v>
      </c>
      <c r="X57">
        <f>IF($C$2=0,IF($D$2=0,IF($A$2&gt;0,IF($B$2&gt;0,IF($E$2&gt;0,'LK-MIT-LIn'!A56,0),0),0),0),0)</f>
        <v>0</v>
      </c>
      <c r="Y57">
        <f>IF($B$2=0,IF($E$2=0,IF($A$2&gt;0,IF($C$2&gt;0,IF($D$2&gt;0,'LK-VV-In'!A56,0),0),0),0),0)</f>
        <v>0</v>
      </c>
      <c r="Z57">
        <f>IF($B$2=0,IF($D$2=0,IF($A$2&gt;0,IF($C$2&gt;0,IF($E$2&gt;0,'LK-VV-LIn'!A56,0),0),0),0),0)</f>
        <v>0</v>
      </c>
      <c r="AA57">
        <f>IF($B$2=0,IF($C$2=0,IF($A$2&gt;0,IF($D$2&gt;0,IF($E$2&gt;0,'LK-In-LIn'!A56,0),0),0),0),0)</f>
        <v>0</v>
      </c>
      <c r="AB57">
        <f>IF($A$2=0,IF($E$2=0,IF($B$2&gt;0,IF($C$2&gt;0,IF($D$2&gt;0,'MIT-VV-In'!A56,0),0),0),0),0)</f>
        <v>0</v>
      </c>
      <c r="AC57">
        <f>IF($A$2=0,IF($D$2=0,IF($B$2&gt;0,IF($C$2&gt;0,IF($E$2&gt;0,'MIT-VV-LIn'!A56,0),0),0),0),0)</f>
        <v>0</v>
      </c>
      <c r="AD57">
        <f>IF($A$2=0,IF($C$2=0,IF($B$2&gt;0,IF($D$2&gt;0,IF($E$2&gt;0,'MIT-In-LIn'!A56,0),0),0),0),0)</f>
        <v>0</v>
      </c>
      <c r="AE57">
        <f>IF($A$2=0,IF($B$2=0,IF($C$2&gt;0,IF($D$2&gt;0,IF($E$2&gt;0,'VV-In-LIn'!A56,0),0),0),0),0)</f>
        <v>0</v>
      </c>
      <c r="AF57">
        <f>IF($E$2=0,IF($A$2&gt;0,IF($B$2&gt;0,IF($C$2&gt;0,IF($D$2&gt;0,'LK-MIT-VV-In'!A56,0),0),0),0),0)</f>
        <v>0</v>
      </c>
      <c r="AG57">
        <f>IF($D$2=0,IF($A$2&gt;0,IF($B$2&gt;0,IF($C$2&gt;0,IF($E$2&gt;0,'LK-MIT-VV-LIn'!A56,0),0),0),0),0)</f>
        <v>0</v>
      </c>
      <c r="AH57">
        <f>IF($C$2=0,IF($A$2&gt;0,IF($B$2&gt;0,IF($D$2&gt;0,IF($E$2&gt;0,'LK-MIT-In-LIn'!A56,0),0),0),0),0)</f>
        <v>0</v>
      </c>
      <c r="AI57">
        <f>IF($B$2=0,IF($A$2&gt;0,IF($C$2&gt;0,IF($D$2&gt;0,IF($E$2&gt;0,'LK-VV-In-LIn'!A56,0),0),0),0),0)</f>
        <v>0</v>
      </c>
      <c r="AJ57">
        <f>IF($A$2=0,IF($B$2&gt;0,IF($C$2&gt;0,IF($D$2&gt;0,IF($E$2&gt;0,'MIT-VV-In-LIn'!A56,0),0),0),0),0)</f>
        <v>0</v>
      </c>
      <c r="AK57">
        <f>IF($A$2&gt;0,IF($B$2&gt;0,IF($C$2&gt;0,IF($D$2&gt;0,IF($E$2&gt;0,'LK-MIT-VV-In-LIn'!A56,0),0),0),0),0)</f>
        <v>0</v>
      </c>
      <c r="AL57">
        <f t="shared" si="0"/>
        <v>0</v>
      </c>
    </row>
    <row r="58" spans="7:38" x14ac:dyDescent="0.3">
      <c r="G58">
        <f>IF($B$2=0,IF($C$2=0,IF($D$2=0,IF($E$2=0,IF($A$2&gt;0,LK!A57,0),0),0),0),0)</f>
        <v>0</v>
      </c>
      <c r="H58">
        <f>IF($A$2=0,IF($C$2=0,IF($D$2=0,IF($E$2=0,IF($B$2&gt;0,MIT!A57,0),0),0),0),0)</f>
        <v>0</v>
      </c>
      <c r="I58">
        <f>IF($A$2=0,IF($B$2=0,IF($D$2=0,IF($E$2=0,IF($C$2&gt;0,VV!A57,0),0),0),0),0)</f>
        <v>0</v>
      </c>
      <c r="J58">
        <f>IF($A$2=0,IF($B$2=0,IF($C$2=0,IF($E$2=0,IF($D$2&gt;0,In!A57,0),0),0),0),0)</f>
        <v>0</v>
      </c>
      <c r="K58">
        <f>IF($A$2=0,IF($B$2=0,IF($C$2=0,IF($D$2=0,IF($E$2&gt;0,LIn!A57,0),0),0),0),0)</f>
        <v>0</v>
      </c>
      <c r="L58">
        <f>IF($C$2=0,IF($D$2=0,IF($E$2=0,IF($A$2&gt;0,IF($B$2&gt;0,'LK-MIT'!A57,0),0),0),0),0)</f>
        <v>0</v>
      </c>
      <c r="M58">
        <f>IF($B$2=0,IF($D$2=0,IF($E$2=0,IF($A$2&gt;0,IF($C$2&gt;0,'LK-VV'!A57,0),0),0),0),0)</f>
        <v>0</v>
      </c>
      <c r="N58">
        <f>IF($B$2=0,IF($C$2=0,IF($E$2=0,IF($A$2&gt;0,IF($D$2&gt;0,'LK-In'!A57,0),0),0),0),0)</f>
        <v>0</v>
      </c>
      <c r="O58">
        <f>IF($B$2=0,IF($C$2=0,IF($D$2=0,IF($A$2&gt;0,IF($E$2&gt;0,'LK-LIn'!A57,0),0),0),0),0)</f>
        <v>0</v>
      </c>
      <c r="P58">
        <f>IF($A$2=0,IF($D$2=0,IF($E$2=0,IF($B$2&gt;0,IF($C$2&gt;0,'MIT-VV'!A57,0),0),0),0),0)</f>
        <v>0</v>
      </c>
      <c r="Q58">
        <f>IF($A$2=0,IF($C$2=0,IF($E$2=0,IF($B$2&gt;0,IF($D$2&gt;0,'MIT-In'!A57,0),0),0),0),0)</f>
        <v>0</v>
      </c>
      <c r="R58">
        <f>IF($A$2=0,IF($C$2=0,IF($D$2=0,IF($B$2&gt;0,IF($E$2&gt;0,'MIT-LIn'!A57,0),0),0),0),0)</f>
        <v>0</v>
      </c>
      <c r="S58">
        <f>IF($A$2=0,IF($B$2=0,IF($E$2=0,IF($C$2&gt;0,IF($D$2&gt;0,'VV-In'!A57,0),0),0),0),0)</f>
        <v>0</v>
      </c>
      <c r="T58">
        <f>IF($A$2=0,IF($B$2=0,IF($D$2=0,IF($C$2&gt;0,IF($E$2&gt;0,'VV-LIn'!A57,0),0),0),0),0)</f>
        <v>0</v>
      </c>
      <c r="U58">
        <f>IF($A$2=0,IF($B$2=0,IF($C$2=0,IF($D$2&gt;0,IF($E$2&gt;0,'IN-LIn'!A57,0),0),0),0),0)</f>
        <v>0</v>
      </c>
      <c r="V58">
        <f>IF($D$2=0,IF($E$2=0,IF($A$2&gt;0,IF($B$2&gt;0,IF($C$2&gt;0,'LK-MIT-VV'!A57,0),0),0),0),0)</f>
        <v>0</v>
      </c>
      <c r="W58">
        <f>IF($C$2=0,IF($E$2=0,IF($A$2&gt;0,IF($B$2&gt;0,IF($D$2&gt;0,'LK-MIT-In'!A57,0),0),0),0),0)</f>
        <v>0</v>
      </c>
      <c r="X58">
        <f>IF($C$2=0,IF($D$2=0,IF($A$2&gt;0,IF($B$2&gt;0,IF($E$2&gt;0,'LK-MIT-LIn'!A57,0),0),0),0),0)</f>
        <v>0</v>
      </c>
      <c r="Y58">
        <f>IF($B$2=0,IF($E$2=0,IF($A$2&gt;0,IF($C$2&gt;0,IF($D$2&gt;0,'LK-VV-In'!A57,0),0),0),0),0)</f>
        <v>0</v>
      </c>
      <c r="Z58">
        <f>IF($B$2=0,IF($D$2=0,IF($A$2&gt;0,IF($C$2&gt;0,IF($E$2&gt;0,'LK-VV-LIn'!A57,0),0),0),0),0)</f>
        <v>0</v>
      </c>
      <c r="AA58">
        <f>IF($B$2=0,IF($C$2=0,IF($A$2&gt;0,IF($D$2&gt;0,IF($E$2&gt;0,'LK-In-LIn'!A57,0),0),0),0),0)</f>
        <v>0</v>
      </c>
      <c r="AB58">
        <f>IF($A$2=0,IF($E$2=0,IF($B$2&gt;0,IF($C$2&gt;0,IF($D$2&gt;0,'MIT-VV-In'!A57,0),0),0),0),0)</f>
        <v>0</v>
      </c>
      <c r="AC58">
        <f>IF($A$2=0,IF($D$2=0,IF($B$2&gt;0,IF($C$2&gt;0,IF($E$2&gt;0,'MIT-VV-LIn'!A57,0),0),0),0),0)</f>
        <v>0</v>
      </c>
      <c r="AD58">
        <f>IF($A$2=0,IF($C$2=0,IF($B$2&gt;0,IF($D$2&gt;0,IF($E$2&gt;0,'MIT-In-LIn'!A57,0),0),0),0),0)</f>
        <v>0</v>
      </c>
      <c r="AE58">
        <f>IF($A$2=0,IF($B$2=0,IF($C$2&gt;0,IF($D$2&gt;0,IF($E$2&gt;0,'VV-In-LIn'!A57,0),0),0),0),0)</f>
        <v>0</v>
      </c>
      <c r="AF58">
        <f>IF($E$2=0,IF($A$2&gt;0,IF($B$2&gt;0,IF($C$2&gt;0,IF($D$2&gt;0,'LK-MIT-VV-In'!A57,0),0),0),0),0)</f>
        <v>0</v>
      </c>
      <c r="AG58">
        <f>IF($D$2=0,IF($A$2&gt;0,IF($B$2&gt;0,IF($C$2&gt;0,IF($E$2&gt;0,'LK-MIT-VV-LIn'!A57,0),0),0),0),0)</f>
        <v>0</v>
      </c>
      <c r="AH58">
        <f>IF($C$2=0,IF($A$2&gt;0,IF($B$2&gt;0,IF($D$2&gt;0,IF($E$2&gt;0,'LK-MIT-In-LIn'!A57,0),0),0),0),0)</f>
        <v>0</v>
      </c>
      <c r="AI58">
        <f>IF($B$2=0,IF($A$2&gt;0,IF($C$2&gt;0,IF($D$2&gt;0,IF($E$2&gt;0,'LK-VV-In-LIn'!A57,0),0),0),0),0)</f>
        <v>0</v>
      </c>
      <c r="AJ58">
        <f>IF($A$2=0,IF($B$2&gt;0,IF($C$2&gt;0,IF($D$2&gt;0,IF($E$2&gt;0,'MIT-VV-In-LIn'!A57,0),0),0),0),0)</f>
        <v>0</v>
      </c>
      <c r="AK58">
        <f>IF($A$2&gt;0,IF($B$2&gt;0,IF($C$2&gt;0,IF($D$2&gt;0,IF($E$2&gt;0,'LK-MIT-VV-In-LIn'!A57,0),0),0),0),0)</f>
        <v>0</v>
      </c>
      <c r="AL58">
        <f t="shared" si="0"/>
        <v>0</v>
      </c>
    </row>
    <row r="59" spans="7:38" x14ac:dyDescent="0.3">
      <c r="G59">
        <f>IF($B$2=0,IF($C$2=0,IF($D$2=0,IF($E$2=0,IF($A$2&gt;0,LK!A58,0),0),0),0),0)</f>
        <v>0</v>
      </c>
      <c r="H59">
        <f>IF($A$2=0,IF($C$2=0,IF($D$2=0,IF($E$2=0,IF($B$2&gt;0,MIT!A58,0),0),0),0),0)</f>
        <v>0</v>
      </c>
      <c r="I59">
        <f>IF($A$2=0,IF($B$2=0,IF($D$2=0,IF($E$2=0,IF($C$2&gt;0,VV!A58,0),0),0),0),0)</f>
        <v>0</v>
      </c>
      <c r="J59">
        <f>IF($A$2=0,IF($B$2=0,IF($C$2=0,IF($E$2=0,IF($D$2&gt;0,In!A58,0),0),0),0),0)</f>
        <v>0</v>
      </c>
      <c r="K59">
        <f>IF($A$2=0,IF($B$2=0,IF($C$2=0,IF($D$2=0,IF($E$2&gt;0,LIn!A58,0),0),0),0),0)</f>
        <v>0</v>
      </c>
      <c r="L59">
        <f>IF($C$2=0,IF($D$2=0,IF($E$2=0,IF($A$2&gt;0,IF($B$2&gt;0,'LK-MIT'!A58,0),0),0),0),0)</f>
        <v>0</v>
      </c>
      <c r="M59">
        <f>IF($B$2=0,IF($D$2=0,IF($E$2=0,IF($A$2&gt;0,IF($C$2&gt;0,'LK-VV'!A58,0),0),0),0),0)</f>
        <v>0</v>
      </c>
      <c r="N59">
        <f>IF($B$2=0,IF($C$2=0,IF($E$2=0,IF($A$2&gt;0,IF($D$2&gt;0,'LK-In'!A58,0),0),0),0),0)</f>
        <v>0</v>
      </c>
      <c r="O59">
        <f>IF($B$2=0,IF($C$2=0,IF($D$2=0,IF($A$2&gt;0,IF($E$2&gt;0,'LK-LIn'!A58,0),0),0),0),0)</f>
        <v>0</v>
      </c>
      <c r="P59">
        <f>IF($A$2=0,IF($D$2=0,IF($E$2=0,IF($B$2&gt;0,IF($C$2&gt;0,'MIT-VV'!A58,0),0),0),0),0)</f>
        <v>0</v>
      </c>
      <c r="Q59">
        <f>IF($A$2=0,IF($C$2=0,IF($E$2=0,IF($B$2&gt;0,IF($D$2&gt;0,'MIT-In'!A58,0),0),0),0),0)</f>
        <v>0</v>
      </c>
      <c r="R59">
        <f>IF($A$2=0,IF($C$2=0,IF($D$2=0,IF($B$2&gt;0,IF($E$2&gt;0,'MIT-LIn'!A58,0),0),0),0),0)</f>
        <v>0</v>
      </c>
      <c r="S59">
        <f>IF($A$2=0,IF($B$2=0,IF($E$2=0,IF($C$2&gt;0,IF($D$2&gt;0,'VV-In'!A58,0),0),0),0),0)</f>
        <v>0</v>
      </c>
      <c r="T59">
        <f>IF($A$2=0,IF($B$2=0,IF($D$2=0,IF($C$2&gt;0,IF($E$2&gt;0,'VV-LIn'!A58,0),0),0),0),0)</f>
        <v>0</v>
      </c>
      <c r="U59">
        <f>IF($A$2=0,IF($B$2=0,IF($C$2=0,IF($D$2&gt;0,IF($E$2&gt;0,'IN-LIn'!A58,0),0),0),0),0)</f>
        <v>0</v>
      </c>
      <c r="V59">
        <f>IF($D$2=0,IF($E$2=0,IF($A$2&gt;0,IF($B$2&gt;0,IF($C$2&gt;0,'LK-MIT-VV'!A58,0),0),0),0),0)</f>
        <v>0</v>
      </c>
      <c r="W59">
        <f>IF($C$2=0,IF($E$2=0,IF($A$2&gt;0,IF($B$2&gt;0,IF($D$2&gt;0,'LK-MIT-In'!A58,0),0),0),0),0)</f>
        <v>0</v>
      </c>
      <c r="X59">
        <f>IF($C$2=0,IF($D$2=0,IF($A$2&gt;0,IF($B$2&gt;0,IF($E$2&gt;0,'LK-MIT-LIn'!A58,0),0),0),0),0)</f>
        <v>0</v>
      </c>
      <c r="Y59">
        <f>IF($B$2=0,IF($E$2=0,IF($A$2&gt;0,IF($C$2&gt;0,IF($D$2&gt;0,'LK-VV-In'!A58,0),0),0),0),0)</f>
        <v>0</v>
      </c>
      <c r="Z59">
        <f>IF($B$2=0,IF($D$2=0,IF($A$2&gt;0,IF($C$2&gt;0,IF($E$2&gt;0,'LK-VV-LIn'!A58,0),0),0),0),0)</f>
        <v>0</v>
      </c>
      <c r="AA59">
        <f>IF($B$2=0,IF($C$2=0,IF($A$2&gt;0,IF($D$2&gt;0,IF($E$2&gt;0,'LK-In-LIn'!A58,0),0),0),0),0)</f>
        <v>0</v>
      </c>
      <c r="AB59">
        <f>IF($A$2=0,IF($E$2=0,IF($B$2&gt;0,IF($C$2&gt;0,IF($D$2&gt;0,'MIT-VV-In'!A58,0),0),0),0),0)</f>
        <v>0</v>
      </c>
      <c r="AC59">
        <f>IF($A$2=0,IF($D$2=0,IF($B$2&gt;0,IF($C$2&gt;0,IF($E$2&gt;0,'MIT-VV-LIn'!A58,0),0),0),0),0)</f>
        <v>0</v>
      </c>
      <c r="AD59">
        <f>IF($A$2=0,IF($C$2=0,IF($B$2&gt;0,IF($D$2&gt;0,IF($E$2&gt;0,'MIT-In-LIn'!A58,0),0),0),0),0)</f>
        <v>0</v>
      </c>
      <c r="AE59">
        <f>IF($A$2=0,IF($B$2=0,IF($C$2&gt;0,IF($D$2&gt;0,IF($E$2&gt;0,'VV-In-LIn'!A58,0),0),0),0),0)</f>
        <v>0</v>
      </c>
      <c r="AF59">
        <f>IF($E$2=0,IF($A$2&gt;0,IF($B$2&gt;0,IF($C$2&gt;0,IF($D$2&gt;0,'LK-MIT-VV-In'!A58,0),0),0),0),0)</f>
        <v>0</v>
      </c>
      <c r="AG59">
        <f>IF($D$2=0,IF($A$2&gt;0,IF($B$2&gt;0,IF($C$2&gt;0,IF($E$2&gt;0,'LK-MIT-VV-LIn'!A58,0),0),0),0),0)</f>
        <v>0</v>
      </c>
      <c r="AH59">
        <f>IF($C$2=0,IF($A$2&gt;0,IF($B$2&gt;0,IF($D$2&gt;0,IF($E$2&gt;0,'LK-MIT-In-LIn'!A58,0),0),0),0),0)</f>
        <v>0</v>
      </c>
      <c r="AI59">
        <f>IF($B$2=0,IF($A$2&gt;0,IF($C$2&gt;0,IF($D$2&gt;0,IF($E$2&gt;0,'LK-VV-In-LIn'!A58,0),0),0),0),0)</f>
        <v>0</v>
      </c>
      <c r="AJ59">
        <f>IF($A$2=0,IF($B$2&gt;0,IF($C$2&gt;0,IF($D$2&gt;0,IF($E$2&gt;0,'MIT-VV-In-LIn'!A58,0),0),0),0),0)</f>
        <v>0</v>
      </c>
      <c r="AK59">
        <f>IF($A$2&gt;0,IF($B$2&gt;0,IF($C$2&gt;0,IF($D$2&gt;0,IF($E$2&gt;0,'LK-MIT-VV-In-LIn'!A58,0),0),0),0),0)</f>
        <v>0</v>
      </c>
      <c r="AL59">
        <f t="shared" si="0"/>
        <v>0</v>
      </c>
    </row>
    <row r="60" spans="7:38" x14ac:dyDescent="0.3">
      <c r="G60">
        <f>IF($B$2=0,IF($C$2=0,IF($D$2=0,IF($E$2=0,IF($A$2&gt;0,LK!A59,0),0),0),0),0)</f>
        <v>0</v>
      </c>
      <c r="H60">
        <f>IF($A$2=0,IF($C$2=0,IF($D$2=0,IF($E$2=0,IF($B$2&gt;0,MIT!A59,0),0),0),0),0)</f>
        <v>0</v>
      </c>
      <c r="I60">
        <f>IF($A$2=0,IF($B$2=0,IF($D$2=0,IF($E$2=0,IF($C$2&gt;0,VV!A59,0),0),0),0),0)</f>
        <v>0</v>
      </c>
      <c r="J60">
        <f>IF($A$2=0,IF($B$2=0,IF($C$2=0,IF($E$2=0,IF($D$2&gt;0,In!A59,0),0),0),0),0)</f>
        <v>0</v>
      </c>
      <c r="K60">
        <f>IF($A$2=0,IF($B$2=0,IF($C$2=0,IF($D$2=0,IF($E$2&gt;0,LIn!A59,0),0),0),0),0)</f>
        <v>0</v>
      </c>
      <c r="L60">
        <f>IF($C$2=0,IF($D$2=0,IF($E$2=0,IF($A$2&gt;0,IF($B$2&gt;0,'LK-MIT'!A59,0),0),0),0),0)</f>
        <v>0</v>
      </c>
      <c r="M60">
        <f>IF($B$2=0,IF($D$2=0,IF($E$2=0,IF($A$2&gt;0,IF($C$2&gt;0,'LK-VV'!A59,0),0),0),0),0)</f>
        <v>0</v>
      </c>
      <c r="N60">
        <f>IF($B$2=0,IF($C$2=0,IF($E$2=0,IF($A$2&gt;0,IF($D$2&gt;0,'LK-In'!A59,0),0),0),0),0)</f>
        <v>0</v>
      </c>
      <c r="O60">
        <f>IF($B$2=0,IF($C$2=0,IF($D$2=0,IF($A$2&gt;0,IF($E$2&gt;0,'LK-LIn'!A59,0),0),0),0),0)</f>
        <v>0</v>
      </c>
      <c r="P60">
        <f>IF($A$2=0,IF($D$2=0,IF($E$2=0,IF($B$2&gt;0,IF($C$2&gt;0,'MIT-VV'!A59,0),0),0),0),0)</f>
        <v>0</v>
      </c>
      <c r="Q60">
        <f>IF($A$2=0,IF($C$2=0,IF($E$2=0,IF($B$2&gt;0,IF($D$2&gt;0,'MIT-In'!A59,0),0),0),0),0)</f>
        <v>0</v>
      </c>
      <c r="R60">
        <f>IF($A$2=0,IF($C$2=0,IF($D$2=0,IF($B$2&gt;0,IF($E$2&gt;0,'MIT-LIn'!A59,0),0),0),0),0)</f>
        <v>0</v>
      </c>
      <c r="S60">
        <f>IF($A$2=0,IF($B$2=0,IF($E$2=0,IF($C$2&gt;0,IF($D$2&gt;0,'VV-In'!A59,0),0),0),0),0)</f>
        <v>0</v>
      </c>
      <c r="T60">
        <f>IF($A$2=0,IF($B$2=0,IF($D$2=0,IF($C$2&gt;0,IF($E$2&gt;0,'VV-LIn'!A59,0),0),0),0),0)</f>
        <v>0</v>
      </c>
      <c r="U60">
        <f>IF($A$2=0,IF($B$2=0,IF($C$2=0,IF($D$2&gt;0,IF($E$2&gt;0,'IN-LIn'!A59,0),0),0),0),0)</f>
        <v>0</v>
      </c>
      <c r="V60">
        <f>IF($D$2=0,IF($E$2=0,IF($A$2&gt;0,IF($B$2&gt;0,IF($C$2&gt;0,'LK-MIT-VV'!A59,0),0),0),0),0)</f>
        <v>0</v>
      </c>
      <c r="W60">
        <f>IF($C$2=0,IF($E$2=0,IF($A$2&gt;0,IF($B$2&gt;0,IF($D$2&gt;0,'LK-MIT-In'!A59,0),0),0),0),0)</f>
        <v>0</v>
      </c>
      <c r="X60">
        <f>IF($C$2=0,IF($D$2=0,IF($A$2&gt;0,IF($B$2&gt;0,IF($E$2&gt;0,'LK-MIT-LIn'!A59,0),0),0),0),0)</f>
        <v>0</v>
      </c>
      <c r="Y60">
        <f>IF($B$2=0,IF($E$2=0,IF($A$2&gt;0,IF($C$2&gt;0,IF($D$2&gt;0,'LK-VV-In'!A59,0),0),0),0),0)</f>
        <v>0</v>
      </c>
      <c r="Z60">
        <f>IF($B$2=0,IF($D$2=0,IF($A$2&gt;0,IF($C$2&gt;0,IF($E$2&gt;0,'LK-VV-LIn'!A59,0),0),0),0),0)</f>
        <v>0</v>
      </c>
      <c r="AA60">
        <f>IF($B$2=0,IF($C$2=0,IF($A$2&gt;0,IF($D$2&gt;0,IF($E$2&gt;0,'LK-In-LIn'!A59,0),0),0),0),0)</f>
        <v>0</v>
      </c>
      <c r="AB60">
        <f>IF($A$2=0,IF($E$2=0,IF($B$2&gt;0,IF($C$2&gt;0,IF($D$2&gt;0,'MIT-VV-In'!A59,0),0),0),0),0)</f>
        <v>0</v>
      </c>
      <c r="AC60">
        <f>IF($A$2=0,IF($D$2=0,IF($B$2&gt;0,IF($C$2&gt;0,IF($E$2&gt;0,'MIT-VV-LIn'!A59,0),0),0),0),0)</f>
        <v>0</v>
      </c>
      <c r="AD60">
        <f>IF($A$2=0,IF($C$2=0,IF($B$2&gt;0,IF($D$2&gt;0,IF($E$2&gt;0,'MIT-In-LIn'!A59,0),0),0),0),0)</f>
        <v>0</v>
      </c>
      <c r="AE60">
        <f>IF($A$2=0,IF($B$2=0,IF($C$2&gt;0,IF($D$2&gt;0,IF($E$2&gt;0,'VV-In-LIn'!A59,0),0),0),0),0)</f>
        <v>0</v>
      </c>
      <c r="AF60">
        <f>IF($E$2=0,IF($A$2&gt;0,IF($B$2&gt;0,IF($C$2&gt;0,IF($D$2&gt;0,'LK-MIT-VV-In'!A59,0),0),0),0),0)</f>
        <v>0</v>
      </c>
      <c r="AG60">
        <f>IF($D$2=0,IF($A$2&gt;0,IF($B$2&gt;0,IF($C$2&gt;0,IF($E$2&gt;0,'LK-MIT-VV-LIn'!A59,0),0),0),0),0)</f>
        <v>0</v>
      </c>
      <c r="AH60">
        <f>IF($C$2=0,IF($A$2&gt;0,IF($B$2&gt;0,IF($D$2&gt;0,IF($E$2&gt;0,'LK-MIT-In-LIn'!A59,0),0),0),0),0)</f>
        <v>0</v>
      </c>
      <c r="AI60">
        <f>IF($B$2=0,IF($A$2&gt;0,IF($C$2&gt;0,IF($D$2&gt;0,IF($E$2&gt;0,'LK-VV-In-LIn'!A59,0),0),0),0),0)</f>
        <v>0</v>
      </c>
      <c r="AJ60">
        <f>IF($A$2=0,IF($B$2&gt;0,IF($C$2&gt;0,IF($D$2&gt;0,IF($E$2&gt;0,'MIT-VV-In-LIn'!A59,0),0),0),0),0)</f>
        <v>0</v>
      </c>
      <c r="AK60">
        <f>IF($A$2&gt;0,IF($B$2&gt;0,IF($C$2&gt;0,IF($D$2&gt;0,IF($E$2&gt;0,'LK-MIT-VV-In-LIn'!A59,0),0),0),0),0)</f>
        <v>0</v>
      </c>
      <c r="AL60">
        <f t="shared" si="0"/>
        <v>0</v>
      </c>
    </row>
    <row r="61" spans="7:38" x14ac:dyDescent="0.3">
      <c r="G61">
        <f>IF($B$2=0,IF($C$2=0,IF($D$2=0,IF($E$2=0,IF($A$2&gt;0,LK!A60,0),0),0),0),0)</f>
        <v>0</v>
      </c>
      <c r="H61">
        <f>IF($A$2=0,IF($C$2=0,IF($D$2=0,IF($E$2=0,IF($B$2&gt;0,MIT!A60,0),0),0),0),0)</f>
        <v>0</v>
      </c>
      <c r="I61">
        <f>IF($A$2=0,IF($B$2=0,IF($D$2=0,IF($E$2=0,IF($C$2&gt;0,VV!A60,0),0),0),0),0)</f>
        <v>0</v>
      </c>
      <c r="J61">
        <f>IF($A$2=0,IF($B$2=0,IF($C$2=0,IF($E$2=0,IF($D$2&gt;0,In!A60,0),0),0),0),0)</f>
        <v>0</v>
      </c>
      <c r="K61">
        <f>IF($A$2=0,IF($B$2=0,IF($C$2=0,IF($D$2=0,IF($E$2&gt;0,LIn!A60,0),0),0),0),0)</f>
        <v>0</v>
      </c>
      <c r="L61">
        <f>IF($C$2=0,IF($D$2=0,IF($E$2=0,IF($A$2&gt;0,IF($B$2&gt;0,'LK-MIT'!A60,0),0),0),0),0)</f>
        <v>0</v>
      </c>
      <c r="M61">
        <f>IF($B$2=0,IF($D$2=0,IF($E$2=0,IF($A$2&gt;0,IF($C$2&gt;0,'LK-VV'!A60,0),0),0),0),0)</f>
        <v>0</v>
      </c>
      <c r="N61">
        <f>IF($B$2=0,IF($C$2=0,IF($E$2=0,IF($A$2&gt;0,IF($D$2&gt;0,'LK-In'!A60,0),0),0),0),0)</f>
        <v>0</v>
      </c>
      <c r="O61">
        <f>IF($B$2=0,IF($C$2=0,IF($D$2=0,IF($A$2&gt;0,IF($E$2&gt;0,'LK-LIn'!A60,0),0),0),0),0)</f>
        <v>0</v>
      </c>
      <c r="P61">
        <f>IF($A$2=0,IF($D$2=0,IF($E$2=0,IF($B$2&gt;0,IF($C$2&gt;0,'MIT-VV'!A60,0),0),0),0),0)</f>
        <v>0</v>
      </c>
      <c r="Q61">
        <f>IF($A$2=0,IF($C$2=0,IF($E$2=0,IF($B$2&gt;0,IF($D$2&gt;0,'MIT-In'!A60,0),0),0),0),0)</f>
        <v>0</v>
      </c>
      <c r="R61">
        <f>IF($A$2=0,IF($C$2=0,IF($D$2=0,IF($B$2&gt;0,IF($E$2&gt;0,'MIT-LIn'!A60,0),0),0),0),0)</f>
        <v>0</v>
      </c>
      <c r="S61">
        <f>IF($A$2=0,IF($B$2=0,IF($E$2=0,IF($C$2&gt;0,IF($D$2&gt;0,'VV-In'!A60,0),0),0),0),0)</f>
        <v>0</v>
      </c>
      <c r="T61">
        <f>IF($A$2=0,IF($B$2=0,IF($D$2=0,IF($C$2&gt;0,IF($E$2&gt;0,'VV-LIn'!A60,0),0),0),0),0)</f>
        <v>0</v>
      </c>
      <c r="U61">
        <f>IF($A$2=0,IF($B$2=0,IF($C$2=0,IF($D$2&gt;0,IF($E$2&gt;0,'IN-LIn'!A60,0),0),0),0),0)</f>
        <v>0</v>
      </c>
      <c r="V61">
        <f>IF($D$2=0,IF($E$2=0,IF($A$2&gt;0,IF($B$2&gt;0,IF($C$2&gt;0,'LK-MIT-VV'!A60,0),0),0),0),0)</f>
        <v>0</v>
      </c>
      <c r="W61">
        <f>IF($C$2=0,IF($E$2=0,IF($A$2&gt;0,IF($B$2&gt;0,IF($D$2&gt;0,'LK-MIT-In'!A60,0),0),0),0),0)</f>
        <v>0</v>
      </c>
      <c r="X61">
        <f>IF($C$2=0,IF($D$2=0,IF($A$2&gt;0,IF($B$2&gt;0,IF($E$2&gt;0,'LK-MIT-LIn'!A60,0),0),0),0),0)</f>
        <v>0</v>
      </c>
      <c r="Y61">
        <f>IF($B$2=0,IF($E$2=0,IF($A$2&gt;0,IF($C$2&gt;0,IF($D$2&gt;0,'LK-VV-In'!A60,0),0),0),0),0)</f>
        <v>0</v>
      </c>
      <c r="Z61">
        <f>IF($B$2=0,IF($D$2=0,IF($A$2&gt;0,IF($C$2&gt;0,IF($E$2&gt;0,'LK-VV-LIn'!A60,0),0),0),0),0)</f>
        <v>0</v>
      </c>
      <c r="AA61">
        <f>IF($B$2=0,IF($C$2=0,IF($A$2&gt;0,IF($D$2&gt;0,IF($E$2&gt;0,'LK-In-LIn'!A60,0),0),0),0),0)</f>
        <v>0</v>
      </c>
      <c r="AB61">
        <f>IF($A$2=0,IF($E$2=0,IF($B$2&gt;0,IF($C$2&gt;0,IF($D$2&gt;0,'MIT-VV-In'!A60,0),0),0),0),0)</f>
        <v>0</v>
      </c>
      <c r="AC61">
        <f>IF($A$2=0,IF($D$2=0,IF($B$2&gt;0,IF($C$2&gt;0,IF($E$2&gt;0,'MIT-VV-LIn'!A60,0),0),0),0),0)</f>
        <v>0</v>
      </c>
      <c r="AD61">
        <f>IF($A$2=0,IF($C$2=0,IF($B$2&gt;0,IF($D$2&gt;0,IF($E$2&gt;0,'MIT-In-LIn'!A60,0),0),0),0),0)</f>
        <v>0</v>
      </c>
      <c r="AE61">
        <f>IF($A$2=0,IF($B$2=0,IF($C$2&gt;0,IF($D$2&gt;0,IF($E$2&gt;0,'VV-In-LIn'!A60,0),0),0),0),0)</f>
        <v>0</v>
      </c>
      <c r="AF61">
        <f>IF($E$2=0,IF($A$2&gt;0,IF($B$2&gt;0,IF($C$2&gt;0,IF($D$2&gt;0,'LK-MIT-VV-In'!A60,0),0),0),0),0)</f>
        <v>0</v>
      </c>
      <c r="AG61">
        <f>IF($D$2=0,IF($A$2&gt;0,IF($B$2&gt;0,IF($C$2&gt;0,IF($E$2&gt;0,'LK-MIT-VV-LIn'!A60,0),0),0),0),0)</f>
        <v>0</v>
      </c>
      <c r="AH61">
        <f>IF($C$2=0,IF($A$2&gt;0,IF($B$2&gt;0,IF($D$2&gt;0,IF($E$2&gt;0,'LK-MIT-In-LIn'!A60,0),0),0),0),0)</f>
        <v>0</v>
      </c>
      <c r="AI61">
        <f>IF($B$2=0,IF($A$2&gt;0,IF($C$2&gt;0,IF($D$2&gt;0,IF($E$2&gt;0,'LK-VV-In-LIn'!A60,0),0),0),0),0)</f>
        <v>0</v>
      </c>
      <c r="AJ61">
        <f>IF($A$2=0,IF($B$2&gt;0,IF($C$2&gt;0,IF($D$2&gt;0,IF($E$2&gt;0,'MIT-VV-In-LIn'!A60,0),0),0),0),0)</f>
        <v>0</v>
      </c>
      <c r="AK61">
        <f>IF($A$2&gt;0,IF($B$2&gt;0,IF($C$2&gt;0,IF($D$2&gt;0,IF($E$2&gt;0,'LK-MIT-VV-In-LIn'!A60,0),0),0),0),0)</f>
        <v>0</v>
      </c>
      <c r="AL61">
        <f t="shared" si="0"/>
        <v>0</v>
      </c>
    </row>
    <row r="62" spans="7:38" x14ac:dyDescent="0.3">
      <c r="G62">
        <f>IF($B$2=0,IF($C$2=0,IF($D$2=0,IF($E$2=0,IF($A$2&gt;0,LK!A61,0),0),0),0),0)</f>
        <v>0</v>
      </c>
      <c r="H62">
        <f>IF($A$2=0,IF($C$2=0,IF($D$2=0,IF($E$2=0,IF($B$2&gt;0,MIT!A61,0),0),0),0),0)</f>
        <v>0</v>
      </c>
      <c r="I62">
        <f>IF($A$2=0,IF($B$2=0,IF($D$2=0,IF($E$2=0,IF($C$2&gt;0,VV!A61,0),0),0),0),0)</f>
        <v>0</v>
      </c>
      <c r="J62">
        <f>IF($A$2=0,IF($B$2=0,IF($C$2=0,IF($E$2=0,IF($D$2&gt;0,In!A61,0),0),0),0),0)</f>
        <v>0</v>
      </c>
      <c r="K62">
        <f>IF($A$2=0,IF($B$2=0,IF($C$2=0,IF($D$2=0,IF($E$2&gt;0,LIn!A61,0),0),0),0),0)</f>
        <v>0</v>
      </c>
      <c r="L62">
        <f>IF($C$2=0,IF($D$2=0,IF($E$2=0,IF($A$2&gt;0,IF($B$2&gt;0,'LK-MIT'!A61,0),0),0),0),0)</f>
        <v>0</v>
      </c>
      <c r="M62">
        <f>IF($B$2=0,IF($D$2=0,IF($E$2=0,IF($A$2&gt;0,IF($C$2&gt;0,'LK-VV'!A61,0),0),0),0),0)</f>
        <v>0</v>
      </c>
      <c r="N62">
        <f>IF($B$2=0,IF($C$2=0,IF($E$2=0,IF($A$2&gt;0,IF($D$2&gt;0,'LK-In'!A61,0),0),0),0),0)</f>
        <v>0</v>
      </c>
      <c r="O62">
        <f>IF($B$2=0,IF($C$2=0,IF($D$2=0,IF($A$2&gt;0,IF($E$2&gt;0,'LK-LIn'!A61,0),0),0),0),0)</f>
        <v>0</v>
      </c>
      <c r="P62">
        <f>IF($A$2=0,IF($D$2=0,IF($E$2=0,IF($B$2&gt;0,IF($C$2&gt;0,'MIT-VV'!A61,0),0),0),0),0)</f>
        <v>0</v>
      </c>
      <c r="Q62">
        <f>IF($A$2=0,IF($C$2=0,IF($E$2=0,IF($B$2&gt;0,IF($D$2&gt;0,'MIT-In'!A61,0),0),0),0),0)</f>
        <v>0</v>
      </c>
      <c r="R62">
        <f>IF($A$2=0,IF($C$2=0,IF($D$2=0,IF($B$2&gt;0,IF($E$2&gt;0,'MIT-LIn'!A61,0),0),0),0),0)</f>
        <v>0</v>
      </c>
      <c r="S62">
        <f>IF($A$2=0,IF($B$2=0,IF($E$2=0,IF($C$2&gt;0,IF($D$2&gt;0,'VV-In'!A61,0),0),0),0),0)</f>
        <v>0</v>
      </c>
      <c r="T62">
        <f>IF($A$2=0,IF($B$2=0,IF($D$2=0,IF($C$2&gt;0,IF($E$2&gt;0,'VV-LIn'!A61,0),0),0),0),0)</f>
        <v>0</v>
      </c>
      <c r="U62">
        <f>IF($A$2=0,IF($B$2=0,IF($C$2=0,IF($D$2&gt;0,IF($E$2&gt;0,'IN-LIn'!A61,0),0),0),0),0)</f>
        <v>0</v>
      </c>
      <c r="V62">
        <f>IF($D$2=0,IF($E$2=0,IF($A$2&gt;0,IF($B$2&gt;0,IF($C$2&gt;0,'LK-MIT-VV'!A61,0),0),0),0),0)</f>
        <v>0</v>
      </c>
      <c r="W62">
        <f>IF($C$2=0,IF($E$2=0,IF($A$2&gt;0,IF($B$2&gt;0,IF($D$2&gt;0,'LK-MIT-In'!A61,0),0),0),0),0)</f>
        <v>0</v>
      </c>
      <c r="X62">
        <f>IF($C$2=0,IF($D$2=0,IF($A$2&gt;0,IF($B$2&gt;0,IF($E$2&gt;0,'LK-MIT-LIn'!A61,0),0),0),0),0)</f>
        <v>0</v>
      </c>
      <c r="Y62">
        <f>IF($B$2=0,IF($E$2=0,IF($A$2&gt;0,IF($C$2&gt;0,IF($D$2&gt;0,'LK-VV-In'!A61,0),0),0),0),0)</f>
        <v>0</v>
      </c>
      <c r="Z62">
        <f>IF($B$2=0,IF($D$2=0,IF($A$2&gt;0,IF($C$2&gt;0,IF($E$2&gt;0,'LK-VV-LIn'!A61,0),0),0),0),0)</f>
        <v>0</v>
      </c>
      <c r="AA62">
        <f>IF($B$2=0,IF($C$2=0,IF($A$2&gt;0,IF($D$2&gt;0,IF($E$2&gt;0,'LK-In-LIn'!A61,0),0),0),0),0)</f>
        <v>0</v>
      </c>
      <c r="AB62">
        <f>IF($A$2=0,IF($E$2=0,IF($B$2&gt;0,IF($C$2&gt;0,IF($D$2&gt;0,'MIT-VV-In'!A61,0),0),0),0),0)</f>
        <v>0</v>
      </c>
      <c r="AC62">
        <f>IF($A$2=0,IF($D$2=0,IF($B$2&gt;0,IF($C$2&gt;0,IF($E$2&gt;0,'MIT-VV-LIn'!A61,0),0),0),0),0)</f>
        <v>0</v>
      </c>
      <c r="AD62">
        <f>IF($A$2=0,IF($C$2=0,IF($B$2&gt;0,IF($D$2&gt;0,IF($E$2&gt;0,'MIT-In-LIn'!A61,0),0),0),0),0)</f>
        <v>0</v>
      </c>
      <c r="AE62">
        <f>IF($A$2=0,IF($B$2=0,IF($C$2&gt;0,IF($D$2&gt;0,IF($E$2&gt;0,'VV-In-LIn'!A61,0),0),0),0),0)</f>
        <v>0</v>
      </c>
      <c r="AF62">
        <f>IF($E$2=0,IF($A$2&gt;0,IF($B$2&gt;0,IF($C$2&gt;0,IF($D$2&gt;0,'LK-MIT-VV-In'!A61,0),0),0),0),0)</f>
        <v>0</v>
      </c>
      <c r="AG62">
        <f>IF($D$2=0,IF($A$2&gt;0,IF($B$2&gt;0,IF($C$2&gt;0,IF($E$2&gt;0,'LK-MIT-VV-LIn'!A61,0),0),0),0),0)</f>
        <v>0</v>
      </c>
      <c r="AH62">
        <f>IF($C$2=0,IF($A$2&gt;0,IF($B$2&gt;0,IF($D$2&gt;0,IF($E$2&gt;0,'LK-MIT-In-LIn'!A61,0),0),0),0),0)</f>
        <v>0</v>
      </c>
      <c r="AI62">
        <f>IF($B$2=0,IF($A$2&gt;0,IF($C$2&gt;0,IF($D$2&gt;0,IF($E$2&gt;0,'LK-VV-In-LIn'!A61,0),0),0),0),0)</f>
        <v>0</v>
      </c>
      <c r="AJ62">
        <f>IF($A$2=0,IF($B$2&gt;0,IF($C$2&gt;0,IF($D$2&gt;0,IF($E$2&gt;0,'MIT-VV-In-LIn'!A61,0),0),0),0),0)</f>
        <v>0</v>
      </c>
      <c r="AK62">
        <f>IF($A$2&gt;0,IF($B$2&gt;0,IF($C$2&gt;0,IF($D$2&gt;0,IF($E$2&gt;0,'LK-MIT-VV-In-LIn'!A61,0),0),0),0),0)</f>
        <v>0</v>
      </c>
      <c r="AL62">
        <f t="shared" si="0"/>
        <v>0</v>
      </c>
    </row>
    <row r="63" spans="7:38" x14ac:dyDescent="0.3">
      <c r="G63">
        <f>IF($B$2=0,IF($C$2=0,IF($D$2=0,IF($E$2=0,IF($A$2&gt;0,LK!A62,0),0),0),0),0)</f>
        <v>0</v>
      </c>
      <c r="H63">
        <f>IF($A$2=0,IF($C$2=0,IF($D$2=0,IF($E$2=0,IF($B$2&gt;0,MIT!A62,0),0),0),0),0)</f>
        <v>0</v>
      </c>
      <c r="I63">
        <f>IF($A$2=0,IF($B$2=0,IF($D$2=0,IF($E$2=0,IF($C$2&gt;0,VV!A62,0),0),0),0),0)</f>
        <v>0</v>
      </c>
      <c r="J63">
        <f>IF($A$2=0,IF($B$2=0,IF($C$2=0,IF($E$2=0,IF($D$2&gt;0,In!A62,0),0),0),0),0)</f>
        <v>0</v>
      </c>
      <c r="K63">
        <f>IF($A$2=0,IF($B$2=0,IF($C$2=0,IF($D$2=0,IF($E$2&gt;0,LIn!A62,0),0),0),0),0)</f>
        <v>0</v>
      </c>
      <c r="L63">
        <f>IF($C$2=0,IF($D$2=0,IF($E$2=0,IF($A$2&gt;0,IF($B$2&gt;0,'LK-MIT'!A62,0),0),0),0),0)</f>
        <v>0</v>
      </c>
      <c r="M63">
        <f>IF($B$2=0,IF($D$2=0,IF($E$2=0,IF($A$2&gt;0,IF($C$2&gt;0,'LK-VV'!A62,0),0),0),0),0)</f>
        <v>0</v>
      </c>
      <c r="N63">
        <f>IF($B$2=0,IF($C$2=0,IF($E$2=0,IF($A$2&gt;0,IF($D$2&gt;0,'LK-In'!A62,0),0),0),0),0)</f>
        <v>0</v>
      </c>
      <c r="O63">
        <f>IF($B$2=0,IF($C$2=0,IF($D$2=0,IF($A$2&gt;0,IF($E$2&gt;0,'LK-LIn'!A62,0),0),0),0),0)</f>
        <v>0</v>
      </c>
      <c r="P63">
        <f>IF($A$2=0,IF($D$2=0,IF($E$2=0,IF($B$2&gt;0,IF($C$2&gt;0,'MIT-VV'!A62,0),0),0),0),0)</f>
        <v>0</v>
      </c>
      <c r="Q63">
        <f>IF($A$2=0,IF($C$2=0,IF($E$2=0,IF($B$2&gt;0,IF($D$2&gt;0,'MIT-In'!A62,0),0),0),0),0)</f>
        <v>0</v>
      </c>
      <c r="R63">
        <f>IF($A$2=0,IF($C$2=0,IF($D$2=0,IF($B$2&gt;0,IF($E$2&gt;0,'MIT-LIn'!A62,0),0),0),0),0)</f>
        <v>0</v>
      </c>
      <c r="S63">
        <f>IF($A$2=0,IF($B$2=0,IF($E$2=0,IF($C$2&gt;0,IF($D$2&gt;0,'VV-In'!A62,0),0),0),0),0)</f>
        <v>0</v>
      </c>
      <c r="T63">
        <f>IF($A$2=0,IF($B$2=0,IF($D$2=0,IF($C$2&gt;0,IF($E$2&gt;0,'VV-LIn'!A62,0),0),0),0),0)</f>
        <v>0</v>
      </c>
      <c r="U63">
        <f>IF($A$2=0,IF($B$2=0,IF($C$2=0,IF($D$2&gt;0,IF($E$2&gt;0,'IN-LIn'!A62,0),0),0),0),0)</f>
        <v>0</v>
      </c>
      <c r="V63">
        <f>IF($D$2=0,IF($E$2=0,IF($A$2&gt;0,IF($B$2&gt;0,IF($C$2&gt;0,'LK-MIT-VV'!A62,0),0),0),0),0)</f>
        <v>0</v>
      </c>
      <c r="W63">
        <f>IF($C$2=0,IF($E$2=0,IF($A$2&gt;0,IF($B$2&gt;0,IF($D$2&gt;0,'LK-MIT-In'!A62,0),0),0),0),0)</f>
        <v>0</v>
      </c>
      <c r="X63">
        <f>IF($C$2=0,IF($D$2=0,IF($A$2&gt;0,IF($B$2&gt;0,IF($E$2&gt;0,'LK-MIT-LIn'!A62,0),0),0),0),0)</f>
        <v>0</v>
      </c>
      <c r="Y63">
        <f>IF($B$2=0,IF($E$2=0,IF($A$2&gt;0,IF($C$2&gt;0,IF($D$2&gt;0,'LK-VV-In'!A62,0),0),0),0),0)</f>
        <v>0</v>
      </c>
      <c r="Z63">
        <f>IF($B$2=0,IF($D$2=0,IF($A$2&gt;0,IF($C$2&gt;0,IF($E$2&gt;0,'LK-VV-LIn'!A62,0),0),0),0),0)</f>
        <v>0</v>
      </c>
      <c r="AA63">
        <f>IF($B$2=0,IF($C$2=0,IF($A$2&gt;0,IF($D$2&gt;0,IF($E$2&gt;0,'LK-In-LIn'!A62,0),0),0),0),0)</f>
        <v>0</v>
      </c>
      <c r="AB63">
        <f>IF($A$2=0,IF($E$2=0,IF($B$2&gt;0,IF($C$2&gt;0,IF($D$2&gt;0,'MIT-VV-In'!A62,0),0),0),0),0)</f>
        <v>0</v>
      </c>
      <c r="AC63">
        <f>IF($A$2=0,IF($D$2=0,IF($B$2&gt;0,IF($C$2&gt;0,IF($E$2&gt;0,'MIT-VV-LIn'!A62,0),0),0),0),0)</f>
        <v>0</v>
      </c>
      <c r="AD63">
        <f>IF($A$2=0,IF($C$2=0,IF($B$2&gt;0,IF($D$2&gt;0,IF($E$2&gt;0,'MIT-In-LIn'!A62,0),0),0),0),0)</f>
        <v>0</v>
      </c>
      <c r="AE63">
        <f>IF($A$2=0,IF($B$2=0,IF($C$2&gt;0,IF($D$2&gt;0,IF($E$2&gt;0,'VV-In-LIn'!A62,0),0),0),0),0)</f>
        <v>0</v>
      </c>
      <c r="AF63">
        <f>IF($E$2=0,IF($A$2&gt;0,IF($B$2&gt;0,IF($C$2&gt;0,IF($D$2&gt;0,'LK-MIT-VV-In'!A62,0),0),0),0),0)</f>
        <v>0</v>
      </c>
      <c r="AG63">
        <f>IF($D$2=0,IF($A$2&gt;0,IF($B$2&gt;0,IF($C$2&gt;0,IF($E$2&gt;0,'LK-MIT-VV-LIn'!A62,0),0),0),0),0)</f>
        <v>0</v>
      </c>
      <c r="AH63">
        <f>IF($C$2=0,IF($A$2&gt;0,IF($B$2&gt;0,IF($D$2&gt;0,IF($E$2&gt;0,'LK-MIT-In-LIn'!A62,0),0),0),0),0)</f>
        <v>0</v>
      </c>
      <c r="AI63">
        <f>IF($B$2=0,IF($A$2&gt;0,IF($C$2&gt;0,IF($D$2&gt;0,IF($E$2&gt;0,'LK-VV-In-LIn'!A62,0),0),0),0),0)</f>
        <v>0</v>
      </c>
      <c r="AJ63">
        <f>IF($A$2=0,IF($B$2&gt;0,IF($C$2&gt;0,IF($D$2&gt;0,IF($E$2&gt;0,'MIT-VV-In-LIn'!A62,0),0),0),0),0)</f>
        <v>0</v>
      </c>
      <c r="AK63">
        <f>IF($A$2&gt;0,IF($B$2&gt;0,IF($C$2&gt;0,IF($D$2&gt;0,IF($E$2&gt;0,'LK-MIT-VV-In-LIn'!A62,0),0),0),0),0)</f>
        <v>0</v>
      </c>
      <c r="AL63">
        <f t="shared" si="0"/>
        <v>0</v>
      </c>
    </row>
    <row r="64" spans="7:38" x14ac:dyDescent="0.3">
      <c r="G64">
        <f>IF($B$2=0,IF($C$2=0,IF($D$2=0,IF($E$2=0,IF($A$2&gt;0,LK!A63,0),0),0),0),0)</f>
        <v>0</v>
      </c>
      <c r="H64">
        <f>IF($A$2=0,IF($C$2=0,IF($D$2=0,IF($E$2=0,IF($B$2&gt;0,MIT!A63,0),0),0),0),0)</f>
        <v>0</v>
      </c>
      <c r="I64">
        <f>IF($A$2=0,IF($B$2=0,IF($D$2=0,IF($E$2=0,IF($C$2&gt;0,VV!A63,0),0),0),0),0)</f>
        <v>0</v>
      </c>
      <c r="J64">
        <f>IF($A$2=0,IF($B$2=0,IF($C$2=0,IF($E$2=0,IF($D$2&gt;0,In!A63,0),0),0),0),0)</f>
        <v>0</v>
      </c>
      <c r="K64">
        <f>IF($A$2=0,IF($B$2=0,IF($C$2=0,IF($D$2=0,IF($E$2&gt;0,LIn!A63,0),0),0),0),0)</f>
        <v>0</v>
      </c>
      <c r="L64">
        <f>IF($C$2=0,IF($D$2=0,IF($E$2=0,IF($A$2&gt;0,IF($B$2&gt;0,'LK-MIT'!A63,0),0),0),0),0)</f>
        <v>0</v>
      </c>
      <c r="M64">
        <f>IF($B$2=0,IF($D$2=0,IF($E$2=0,IF($A$2&gt;0,IF($C$2&gt;0,'LK-VV'!A63,0),0),0),0),0)</f>
        <v>0</v>
      </c>
      <c r="N64">
        <f>IF($B$2=0,IF($C$2=0,IF($E$2=0,IF($A$2&gt;0,IF($D$2&gt;0,'LK-In'!A63,0),0),0),0),0)</f>
        <v>0</v>
      </c>
      <c r="O64">
        <f>IF($B$2=0,IF($C$2=0,IF($D$2=0,IF($A$2&gt;0,IF($E$2&gt;0,'LK-LIn'!A63,0),0),0),0),0)</f>
        <v>0</v>
      </c>
      <c r="P64">
        <f>IF($A$2=0,IF($D$2=0,IF($E$2=0,IF($B$2&gt;0,IF($C$2&gt;0,'MIT-VV'!A63,0),0),0),0),0)</f>
        <v>0</v>
      </c>
      <c r="Q64">
        <f>IF($A$2=0,IF($C$2=0,IF($E$2=0,IF($B$2&gt;0,IF($D$2&gt;0,'MIT-In'!A63,0),0),0),0),0)</f>
        <v>0</v>
      </c>
      <c r="R64">
        <f>IF($A$2=0,IF($C$2=0,IF($D$2=0,IF($B$2&gt;0,IF($E$2&gt;0,'MIT-LIn'!A63,0),0),0),0),0)</f>
        <v>0</v>
      </c>
      <c r="S64">
        <f>IF($A$2=0,IF($B$2=0,IF($E$2=0,IF($C$2&gt;0,IF($D$2&gt;0,'VV-In'!A63,0),0),0),0),0)</f>
        <v>0</v>
      </c>
      <c r="T64">
        <f>IF($A$2=0,IF($B$2=0,IF($D$2=0,IF($C$2&gt;0,IF($E$2&gt;0,'VV-LIn'!A63,0),0),0),0),0)</f>
        <v>0</v>
      </c>
      <c r="U64">
        <f>IF($A$2=0,IF($B$2=0,IF($C$2=0,IF($D$2&gt;0,IF($E$2&gt;0,'IN-LIn'!A63,0),0),0),0),0)</f>
        <v>0</v>
      </c>
      <c r="V64">
        <f>IF($D$2=0,IF($E$2=0,IF($A$2&gt;0,IF($B$2&gt;0,IF($C$2&gt;0,'LK-MIT-VV'!A63,0),0),0),0),0)</f>
        <v>0</v>
      </c>
      <c r="W64">
        <f>IF($C$2=0,IF($E$2=0,IF($A$2&gt;0,IF($B$2&gt;0,IF($D$2&gt;0,'LK-MIT-In'!A63,0),0),0),0),0)</f>
        <v>0</v>
      </c>
      <c r="X64">
        <f>IF($C$2=0,IF($D$2=0,IF($A$2&gt;0,IF($B$2&gt;0,IF($E$2&gt;0,'LK-MIT-LIn'!A63,0),0),0),0),0)</f>
        <v>0</v>
      </c>
      <c r="Y64">
        <f>IF($B$2=0,IF($E$2=0,IF($A$2&gt;0,IF($C$2&gt;0,IF($D$2&gt;0,'LK-VV-In'!A63,0),0),0),0),0)</f>
        <v>0</v>
      </c>
      <c r="Z64">
        <f>IF($B$2=0,IF($D$2=0,IF($A$2&gt;0,IF($C$2&gt;0,IF($E$2&gt;0,'LK-VV-LIn'!A63,0),0),0),0),0)</f>
        <v>0</v>
      </c>
      <c r="AA64">
        <f>IF($B$2=0,IF($C$2=0,IF($A$2&gt;0,IF($D$2&gt;0,IF($E$2&gt;0,'LK-In-LIn'!A63,0),0),0),0),0)</f>
        <v>0</v>
      </c>
      <c r="AB64">
        <f>IF($A$2=0,IF($E$2=0,IF($B$2&gt;0,IF($C$2&gt;0,IF($D$2&gt;0,'MIT-VV-In'!A63,0),0),0),0),0)</f>
        <v>0</v>
      </c>
      <c r="AC64">
        <f>IF($A$2=0,IF($D$2=0,IF($B$2&gt;0,IF($C$2&gt;0,IF($E$2&gt;0,'MIT-VV-LIn'!A63,0),0),0),0),0)</f>
        <v>0</v>
      </c>
      <c r="AD64">
        <f>IF($A$2=0,IF($C$2=0,IF($B$2&gt;0,IF($D$2&gt;0,IF($E$2&gt;0,'MIT-In-LIn'!A63,0),0),0),0),0)</f>
        <v>0</v>
      </c>
      <c r="AE64">
        <f>IF($A$2=0,IF($B$2=0,IF($C$2&gt;0,IF($D$2&gt;0,IF($E$2&gt;0,'VV-In-LIn'!A63,0),0),0),0),0)</f>
        <v>0</v>
      </c>
      <c r="AF64">
        <f>IF($E$2=0,IF($A$2&gt;0,IF($B$2&gt;0,IF($C$2&gt;0,IF($D$2&gt;0,'LK-MIT-VV-In'!A63,0),0),0),0),0)</f>
        <v>0</v>
      </c>
      <c r="AG64">
        <f>IF($D$2=0,IF($A$2&gt;0,IF($B$2&gt;0,IF($C$2&gt;0,IF($E$2&gt;0,'LK-MIT-VV-LIn'!A63,0),0),0),0),0)</f>
        <v>0</v>
      </c>
      <c r="AH64">
        <f>IF($C$2=0,IF($A$2&gt;0,IF($B$2&gt;0,IF($D$2&gt;0,IF($E$2&gt;0,'LK-MIT-In-LIn'!A63,0),0),0),0),0)</f>
        <v>0</v>
      </c>
      <c r="AI64">
        <f>IF($B$2=0,IF($A$2&gt;0,IF($C$2&gt;0,IF($D$2&gt;0,IF($E$2&gt;0,'LK-VV-In-LIn'!A63,0),0),0),0),0)</f>
        <v>0</v>
      </c>
      <c r="AJ64">
        <f>IF($A$2=0,IF($B$2&gt;0,IF($C$2&gt;0,IF($D$2&gt;0,IF($E$2&gt;0,'MIT-VV-In-LIn'!A63,0),0),0),0),0)</f>
        <v>0</v>
      </c>
      <c r="AK64">
        <f>IF($A$2&gt;0,IF($B$2&gt;0,IF($C$2&gt;0,IF($D$2&gt;0,IF($E$2&gt;0,'LK-MIT-VV-In-LIn'!A63,0),0),0),0),0)</f>
        <v>0</v>
      </c>
      <c r="AL64">
        <f t="shared" si="0"/>
        <v>0</v>
      </c>
    </row>
    <row r="65" spans="7:38" x14ac:dyDescent="0.3">
      <c r="G65">
        <f>IF($B$2=0,IF($C$2=0,IF($D$2=0,IF($E$2=0,IF($A$2&gt;0,LK!A64,0),0),0),0),0)</f>
        <v>0</v>
      </c>
      <c r="H65">
        <f>IF($A$2=0,IF($C$2=0,IF($D$2=0,IF($E$2=0,IF($B$2&gt;0,MIT!A64,0),0),0),0),0)</f>
        <v>0</v>
      </c>
      <c r="I65">
        <f>IF($A$2=0,IF($B$2=0,IF($D$2=0,IF($E$2=0,IF($C$2&gt;0,VV!A64,0),0),0),0),0)</f>
        <v>0</v>
      </c>
      <c r="J65">
        <f>IF($A$2=0,IF($B$2=0,IF($C$2=0,IF($E$2=0,IF($D$2&gt;0,In!A64,0),0),0),0),0)</f>
        <v>0</v>
      </c>
      <c r="K65">
        <f>IF($A$2=0,IF($B$2=0,IF($C$2=0,IF($D$2=0,IF($E$2&gt;0,LIn!A64,0),0),0),0),0)</f>
        <v>0</v>
      </c>
      <c r="L65">
        <f>IF($C$2=0,IF($D$2=0,IF($E$2=0,IF($A$2&gt;0,IF($B$2&gt;0,'LK-MIT'!A64,0),0),0),0),0)</f>
        <v>0</v>
      </c>
      <c r="M65">
        <f>IF($B$2=0,IF($D$2=0,IF($E$2=0,IF($A$2&gt;0,IF($C$2&gt;0,'LK-VV'!A64,0),0),0),0),0)</f>
        <v>0</v>
      </c>
      <c r="N65">
        <f>IF($B$2=0,IF($C$2=0,IF($E$2=0,IF($A$2&gt;0,IF($D$2&gt;0,'LK-In'!A64,0),0),0),0),0)</f>
        <v>0</v>
      </c>
      <c r="O65">
        <f>IF($B$2=0,IF($C$2=0,IF($D$2=0,IF($A$2&gt;0,IF($E$2&gt;0,'LK-LIn'!A64,0),0),0),0),0)</f>
        <v>0</v>
      </c>
      <c r="P65">
        <f>IF($A$2=0,IF($D$2=0,IF($E$2=0,IF($B$2&gt;0,IF($C$2&gt;0,'MIT-VV'!A64,0),0),0),0),0)</f>
        <v>0</v>
      </c>
      <c r="Q65">
        <f>IF($A$2=0,IF($C$2=0,IF($E$2=0,IF($B$2&gt;0,IF($D$2&gt;0,'MIT-In'!A64,0),0),0),0),0)</f>
        <v>0</v>
      </c>
      <c r="R65">
        <f>IF($A$2=0,IF($C$2=0,IF($D$2=0,IF($B$2&gt;0,IF($E$2&gt;0,'MIT-LIn'!A64,0),0),0),0),0)</f>
        <v>0</v>
      </c>
      <c r="S65">
        <f>IF($A$2=0,IF($B$2=0,IF($E$2=0,IF($C$2&gt;0,IF($D$2&gt;0,'VV-In'!A64,0),0),0),0),0)</f>
        <v>0</v>
      </c>
      <c r="T65">
        <f>IF($A$2=0,IF($B$2=0,IF($D$2=0,IF($C$2&gt;0,IF($E$2&gt;0,'VV-LIn'!A64,0),0),0),0),0)</f>
        <v>0</v>
      </c>
      <c r="U65">
        <f>IF($A$2=0,IF($B$2=0,IF($C$2=0,IF($D$2&gt;0,IF($E$2&gt;0,'IN-LIn'!A64,0),0),0),0),0)</f>
        <v>0</v>
      </c>
      <c r="V65">
        <f>IF($D$2=0,IF($E$2=0,IF($A$2&gt;0,IF($B$2&gt;0,IF($C$2&gt;0,'LK-MIT-VV'!A64,0),0),0),0),0)</f>
        <v>0</v>
      </c>
      <c r="W65">
        <f>IF($C$2=0,IF($E$2=0,IF($A$2&gt;0,IF($B$2&gt;0,IF($D$2&gt;0,'LK-MIT-In'!A64,0),0),0),0),0)</f>
        <v>0</v>
      </c>
      <c r="X65">
        <f>IF($C$2=0,IF($D$2=0,IF($A$2&gt;0,IF($B$2&gt;0,IF($E$2&gt;0,'LK-MIT-LIn'!A64,0),0),0),0),0)</f>
        <v>0</v>
      </c>
      <c r="Y65">
        <f>IF($B$2=0,IF($E$2=0,IF($A$2&gt;0,IF($C$2&gt;0,IF($D$2&gt;0,'LK-VV-In'!A64,0),0),0),0),0)</f>
        <v>0</v>
      </c>
      <c r="Z65">
        <f>IF($B$2=0,IF($D$2=0,IF($A$2&gt;0,IF($C$2&gt;0,IF($E$2&gt;0,'LK-VV-LIn'!A64,0),0),0),0),0)</f>
        <v>0</v>
      </c>
      <c r="AA65">
        <f>IF($B$2=0,IF($C$2=0,IF($A$2&gt;0,IF($D$2&gt;0,IF($E$2&gt;0,'LK-In-LIn'!A64,0),0),0),0),0)</f>
        <v>0</v>
      </c>
      <c r="AB65">
        <f>IF($A$2=0,IF($E$2=0,IF($B$2&gt;0,IF($C$2&gt;0,IF($D$2&gt;0,'MIT-VV-In'!A64,0),0),0),0),0)</f>
        <v>0</v>
      </c>
      <c r="AC65">
        <f>IF($A$2=0,IF($D$2=0,IF($B$2&gt;0,IF($C$2&gt;0,IF($E$2&gt;0,'MIT-VV-LIn'!A64,0),0),0),0),0)</f>
        <v>0</v>
      </c>
      <c r="AD65">
        <f>IF($A$2=0,IF($C$2=0,IF($B$2&gt;0,IF($D$2&gt;0,IF($E$2&gt;0,'MIT-In-LIn'!A64,0),0),0),0),0)</f>
        <v>0</v>
      </c>
      <c r="AE65">
        <f>IF($A$2=0,IF($B$2=0,IF($C$2&gt;0,IF($D$2&gt;0,IF($E$2&gt;0,'VV-In-LIn'!A64,0),0),0),0),0)</f>
        <v>0</v>
      </c>
      <c r="AF65">
        <f>IF($E$2=0,IF($A$2&gt;0,IF($B$2&gt;0,IF($C$2&gt;0,IF($D$2&gt;0,'LK-MIT-VV-In'!A64,0),0),0),0),0)</f>
        <v>0</v>
      </c>
      <c r="AG65">
        <f>IF($D$2=0,IF($A$2&gt;0,IF($B$2&gt;0,IF($C$2&gt;0,IF($E$2&gt;0,'LK-MIT-VV-LIn'!A64,0),0),0),0),0)</f>
        <v>0</v>
      </c>
      <c r="AH65">
        <f>IF($C$2=0,IF($A$2&gt;0,IF($B$2&gt;0,IF($D$2&gt;0,IF($E$2&gt;0,'LK-MIT-In-LIn'!A64,0),0),0),0),0)</f>
        <v>0</v>
      </c>
      <c r="AI65">
        <f>IF($B$2=0,IF($A$2&gt;0,IF($C$2&gt;0,IF($D$2&gt;0,IF($E$2&gt;0,'LK-VV-In-LIn'!A64,0),0),0),0),0)</f>
        <v>0</v>
      </c>
      <c r="AJ65">
        <f>IF($A$2=0,IF($B$2&gt;0,IF($C$2&gt;0,IF($D$2&gt;0,IF($E$2&gt;0,'MIT-VV-In-LIn'!A64,0),0),0),0),0)</f>
        <v>0</v>
      </c>
      <c r="AK65">
        <f>IF($A$2&gt;0,IF($B$2&gt;0,IF($C$2&gt;0,IF($D$2&gt;0,IF($E$2&gt;0,'LK-MIT-VV-In-LIn'!A64,0),0),0),0),0)</f>
        <v>0</v>
      </c>
      <c r="AL65">
        <f t="shared" si="0"/>
        <v>0</v>
      </c>
    </row>
    <row r="66" spans="7:38" x14ac:dyDescent="0.3">
      <c r="G66">
        <f>IF($B$2=0,IF($C$2=0,IF($D$2=0,IF($E$2=0,IF($A$2&gt;0,LK!A65,0),0),0),0),0)</f>
        <v>0</v>
      </c>
      <c r="H66">
        <f>IF($A$2=0,IF($C$2=0,IF($D$2=0,IF($E$2=0,IF($B$2&gt;0,MIT!A65,0),0),0),0),0)</f>
        <v>0</v>
      </c>
      <c r="I66">
        <f>IF($A$2=0,IF($B$2=0,IF($D$2=0,IF($E$2=0,IF($C$2&gt;0,VV!A65,0),0),0),0),0)</f>
        <v>0</v>
      </c>
      <c r="J66">
        <f>IF($A$2=0,IF($B$2=0,IF($C$2=0,IF($E$2=0,IF($D$2&gt;0,In!A65,0),0),0),0),0)</f>
        <v>0</v>
      </c>
      <c r="K66">
        <f>IF($A$2=0,IF($B$2=0,IF($C$2=0,IF($D$2=0,IF($E$2&gt;0,LIn!A65,0),0),0),0),0)</f>
        <v>0</v>
      </c>
      <c r="L66">
        <f>IF($C$2=0,IF($D$2=0,IF($E$2=0,IF($A$2&gt;0,IF($B$2&gt;0,'LK-MIT'!A65,0),0),0),0),0)</f>
        <v>0</v>
      </c>
      <c r="M66">
        <f>IF($B$2=0,IF($D$2=0,IF($E$2=0,IF($A$2&gt;0,IF($C$2&gt;0,'LK-VV'!A65,0),0),0),0),0)</f>
        <v>0</v>
      </c>
      <c r="N66">
        <f>IF($B$2=0,IF($C$2=0,IF($E$2=0,IF($A$2&gt;0,IF($D$2&gt;0,'LK-In'!A65,0),0),0),0),0)</f>
        <v>0</v>
      </c>
      <c r="O66">
        <f>IF($B$2=0,IF($C$2=0,IF($D$2=0,IF($A$2&gt;0,IF($E$2&gt;0,'LK-LIn'!A65,0),0),0),0),0)</f>
        <v>0</v>
      </c>
      <c r="P66">
        <f>IF($A$2=0,IF($D$2=0,IF($E$2=0,IF($B$2&gt;0,IF($C$2&gt;0,'MIT-VV'!A65,0),0),0),0),0)</f>
        <v>0</v>
      </c>
      <c r="Q66">
        <f>IF($A$2=0,IF($C$2=0,IF($E$2=0,IF($B$2&gt;0,IF($D$2&gt;0,'MIT-In'!A65,0),0),0),0),0)</f>
        <v>0</v>
      </c>
      <c r="R66">
        <f>IF($A$2=0,IF($C$2=0,IF($D$2=0,IF($B$2&gt;0,IF($E$2&gt;0,'MIT-LIn'!A65,0),0),0),0),0)</f>
        <v>0</v>
      </c>
      <c r="S66">
        <f>IF($A$2=0,IF($B$2=0,IF($E$2=0,IF($C$2&gt;0,IF($D$2&gt;0,'VV-In'!A65,0),0),0),0),0)</f>
        <v>0</v>
      </c>
      <c r="T66">
        <f>IF($A$2=0,IF($B$2=0,IF($D$2=0,IF($C$2&gt;0,IF($E$2&gt;0,'VV-LIn'!A65,0),0),0),0),0)</f>
        <v>0</v>
      </c>
      <c r="U66">
        <f>IF($A$2=0,IF($B$2=0,IF($C$2=0,IF($D$2&gt;0,IF($E$2&gt;0,'IN-LIn'!A65,0),0),0),0),0)</f>
        <v>0</v>
      </c>
      <c r="V66">
        <f>IF($D$2=0,IF($E$2=0,IF($A$2&gt;0,IF($B$2&gt;0,IF($C$2&gt;0,'LK-MIT-VV'!A65,0),0),0),0),0)</f>
        <v>0</v>
      </c>
      <c r="W66">
        <f>IF($C$2=0,IF($E$2=0,IF($A$2&gt;0,IF($B$2&gt;0,IF($D$2&gt;0,'LK-MIT-In'!A65,0),0),0),0),0)</f>
        <v>0</v>
      </c>
      <c r="X66">
        <f>IF($C$2=0,IF($D$2=0,IF($A$2&gt;0,IF($B$2&gt;0,IF($E$2&gt;0,'LK-MIT-LIn'!A65,0),0),0),0),0)</f>
        <v>0</v>
      </c>
      <c r="Y66">
        <f>IF($B$2=0,IF($E$2=0,IF($A$2&gt;0,IF($C$2&gt;0,IF($D$2&gt;0,'LK-VV-In'!A65,0),0),0),0),0)</f>
        <v>0</v>
      </c>
      <c r="Z66">
        <f>IF($B$2=0,IF($D$2=0,IF($A$2&gt;0,IF($C$2&gt;0,IF($E$2&gt;0,'LK-VV-LIn'!A65,0),0),0),0),0)</f>
        <v>0</v>
      </c>
      <c r="AA66">
        <f>IF($B$2=0,IF($C$2=0,IF($A$2&gt;0,IF($D$2&gt;0,IF($E$2&gt;0,'LK-In-LIn'!A65,0),0),0),0),0)</f>
        <v>0</v>
      </c>
      <c r="AB66">
        <f>IF($A$2=0,IF($E$2=0,IF($B$2&gt;0,IF($C$2&gt;0,IF($D$2&gt;0,'MIT-VV-In'!A65,0),0),0),0),0)</f>
        <v>0</v>
      </c>
      <c r="AC66">
        <f>IF($A$2=0,IF($D$2=0,IF($B$2&gt;0,IF($C$2&gt;0,IF($E$2&gt;0,'MIT-VV-LIn'!A65,0),0),0),0),0)</f>
        <v>0</v>
      </c>
      <c r="AD66">
        <f>IF($A$2=0,IF($C$2=0,IF($B$2&gt;0,IF($D$2&gt;0,IF($E$2&gt;0,'MIT-In-LIn'!A65,0),0),0),0),0)</f>
        <v>0</v>
      </c>
      <c r="AE66">
        <f>IF($A$2=0,IF($B$2=0,IF($C$2&gt;0,IF($D$2&gt;0,IF($E$2&gt;0,'VV-In-LIn'!A65,0),0),0),0),0)</f>
        <v>0</v>
      </c>
      <c r="AF66">
        <f>IF($E$2=0,IF($A$2&gt;0,IF($B$2&gt;0,IF($C$2&gt;0,IF($D$2&gt;0,'LK-MIT-VV-In'!A65,0),0),0),0),0)</f>
        <v>0</v>
      </c>
      <c r="AG66">
        <f>IF($D$2=0,IF($A$2&gt;0,IF($B$2&gt;0,IF($C$2&gt;0,IF($E$2&gt;0,'LK-MIT-VV-LIn'!A65,0),0),0),0),0)</f>
        <v>0</v>
      </c>
      <c r="AH66">
        <f>IF($C$2=0,IF($A$2&gt;0,IF($B$2&gt;0,IF($D$2&gt;0,IF($E$2&gt;0,'LK-MIT-In-LIn'!A65,0),0),0),0),0)</f>
        <v>0</v>
      </c>
      <c r="AI66">
        <f>IF($B$2=0,IF($A$2&gt;0,IF($C$2&gt;0,IF($D$2&gt;0,IF($E$2&gt;0,'LK-VV-In-LIn'!A65,0),0),0),0),0)</f>
        <v>0</v>
      </c>
      <c r="AJ66">
        <f>IF($A$2=0,IF($B$2&gt;0,IF($C$2&gt;0,IF($D$2&gt;0,IF($E$2&gt;0,'MIT-VV-In-LIn'!A65,0),0),0),0),0)</f>
        <v>0</v>
      </c>
      <c r="AK66">
        <f>IF($A$2&gt;0,IF($B$2&gt;0,IF($C$2&gt;0,IF($D$2&gt;0,IF($E$2&gt;0,'LK-MIT-VV-In-LIn'!A65,0),0),0),0),0)</f>
        <v>0</v>
      </c>
      <c r="AL66">
        <f t="shared" si="0"/>
        <v>0</v>
      </c>
    </row>
    <row r="67" spans="7:38" x14ac:dyDescent="0.3">
      <c r="G67">
        <f>IF($B$2=0,IF($C$2=0,IF($D$2=0,IF($E$2=0,IF($A$2&gt;0,LK!A66,0),0),0),0),0)</f>
        <v>0</v>
      </c>
      <c r="H67">
        <f>IF($A$2=0,IF($C$2=0,IF($D$2=0,IF($E$2=0,IF($B$2&gt;0,MIT!A66,0),0),0),0),0)</f>
        <v>0</v>
      </c>
      <c r="I67">
        <f>IF($A$2=0,IF($B$2=0,IF($D$2=0,IF($E$2=0,IF($C$2&gt;0,VV!A66,0),0),0),0),0)</f>
        <v>0</v>
      </c>
      <c r="J67">
        <f>IF($A$2=0,IF($B$2=0,IF($C$2=0,IF($E$2=0,IF($D$2&gt;0,In!A66,0),0),0),0),0)</f>
        <v>0</v>
      </c>
      <c r="K67">
        <f>IF($A$2=0,IF($B$2=0,IF($C$2=0,IF($D$2=0,IF($E$2&gt;0,LIn!A66,0),0),0),0),0)</f>
        <v>0</v>
      </c>
      <c r="L67">
        <f>IF($C$2=0,IF($D$2=0,IF($E$2=0,IF($A$2&gt;0,IF($B$2&gt;0,'LK-MIT'!A66,0),0),0),0),0)</f>
        <v>0</v>
      </c>
      <c r="M67">
        <f>IF($B$2=0,IF($D$2=0,IF($E$2=0,IF($A$2&gt;0,IF($C$2&gt;0,'LK-VV'!A66,0),0),0),0),0)</f>
        <v>0</v>
      </c>
      <c r="N67">
        <f>IF($B$2=0,IF($C$2=0,IF($E$2=0,IF($A$2&gt;0,IF($D$2&gt;0,'LK-In'!A66,0),0),0),0),0)</f>
        <v>0</v>
      </c>
      <c r="O67">
        <f>IF($B$2=0,IF($C$2=0,IF($D$2=0,IF($A$2&gt;0,IF($E$2&gt;0,'LK-LIn'!A66,0),0),0),0),0)</f>
        <v>0</v>
      </c>
      <c r="P67">
        <f>IF($A$2=0,IF($D$2=0,IF($E$2=0,IF($B$2&gt;0,IF($C$2&gt;0,'MIT-VV'!A66,0),0),0),0),0)</f>
        <v>0</v>
      </c>
      <c r="Q67">
        <f>IF($A$2=0,IF($C$2=0,IF($E$2=0,IF($B$2&gt;0,IF($D$2&gt;0,'MIT-In'!A66,0),0),0),0),0)</f>
        <v>0</v>
      </c>
      <c r="R67">
        <f>IF($A$2=0,IF($C$2=0,IF($D$2=0,IF($B$2&gt;0,IF($E$2&gt;0,'MIT-LIn'!A66,0),0),0),0),0)</f>
        <v>0</v>
      </c>
      <c r="S67">
        <f>IF($A$2=0,IF($B$2=0,IF($E$2=0,IF($C$2&gt;0,IF($D$2&gt;0,'VV-In'!A66,0),0),0),0),0)</f>
        <v>0</v>
      </c>
      <c r="T67">
        <f>IF($A$2=0,IF($B$2=0,IF($D$2=0,IF($C$2&gt;0,IF($E$2&gt;0,'VV-LIn'!A66,0),0),0),0),0)</f>
        <v>0</v>
      </c>
      <c r="U67">
        <f>IF($A$2=0,IF($B$2=0,IF($C$2=0,IF($D$2&gt;0,IF($E$2&gt;0,'IN-LIn'!A66,0),0),0),0),0)</f>
        <v>0</v>
      </c>
      <c r="V67">
        <f>IF($D$2=0,IF($E$2=0,IF($A$2&gt;0,IF($B$2&gt;0,IF($C$2&gt;0,'LK-MIT-VV'!A66,0),0),0),0),0)</f>
        <v>0</v>
      </c>
      <c r="W67">
        <f>IF($C$2=0,IF($E$2=0,IF($A$2&gt;0,IF($B$2&gt;0,IF($D$2&gt;0,'LK-MIT-In'!A66,0),0),0),0),0)</f>
        <v>0</v>
      </c>
      <c r="X67">
        <f>IF($C$2=0,IF($D$2=0,IF($A$2&gt;0,IF($B$2&gt;0,IF($E$2&gt;0,'LK-MIT-LIn'!A66,0),0),0),0),0)</f>
        <v>0</v>
      </c>
      <c r="Y67">
        <f>IF($B$2=0,IF($E$2=0,IF($A$2&gt;0,IF($C$2&gt;0,IF($D$2&gt;0,'LK-VV-In'!A66,0),0),0),0),0)</f>
        <v>0</v>
      </c>
      <c r="Z67">
        <f>IF($B$2=0,IF($D$2=0,IF($A$2&gt;0,IF($C$2&gt;0,IF($E$2&gt;0,'LK-VV-LIn'!A66,0),0),0),0),0)</f>
        <v>0</v>
      </c>
      <c r="AA67">
        <f>IF($B$2=0,IF($C$2=0,IF($A$2&gt;0,IF($D$2&gt;0,IF($E$2&gt;0,'LK-In-LIn'!A66,0),0),0),0),0)</f>
        <v>0</v>
      </c>
      <c r="AB67">
        <f>IF($A$2=0,IF($E$2=0,IF($B$2&gt;0,IF($C$2&gt;0,IF($D$2&gt;0,'MIT-VV-In'!A66,0),0),0),0),0)</f>
        <v>0</v>
      </c>
      <c r="AC67">
        <f>IF($A$2=0,IF($D$2=0,IF($B$2&gt;0,IF($C$2&gt;0,IF($E$2&gt;0,'MIT-VV-LIn'!A66,0),0),0),0),0)</f>
        <v>0</v>
      </c>
      <c r="AD67">
        <f>IF($A$2=0,IF($C$2=0,IF($B$2&gt;0,IF($D$2&gt;0,IF($E$2&gt;0,'MIT-In-LIn'!A66,0),0),0),0),0)</f>
        <v>0</v>
      </c>
      <c r="AE67">
        <f>IF($A$2=0,IF($B$2=0,IF($C$2&gt;0,IF($D$2&gt;0,IF($E$2&gt;0,'VV-In-LIn'!A66,0),0),0),0),0)</f>
        <v>0</v>
      </c>
      <c r="AF67">
        <f>IF($E$2=0,IF($A$2&gt;0,IF($B$2&gt;0,IF($C$2&gt;0,IF($D$2&gt;0,'LK-MIT-VV-In'!A66,0),0),0),0),0)</f>
        <v>0</v>
      </c>
      <c r="AG67">
        <f>IF($D$2=0,IF($A$2&gt;0,IF($B$2&gt;0,IF($C$2&gt;0,IF($E$2&gt;0,'LK-MIT-VV-LIn'!A66,0),0),0),0),0)</f>
        <v>0</v>
      </c>
      <c r="AH67">
        <f>IF($C$2=0,IF($A$2&gt;0,IF($B$2&gt;0,IF($D$2&gt;0,IF($E$2&gt;0,'LK-MIT-In-LIn'!A66,0),0),0),0),0)</f>
        <v>0</v>
      </c>
      <c r="AI67">
        <f>IF($B$2=0,IF($A$2&gt;0,IF($C$2&gt;0,IF($D$2&gt;0,IF($E$2&gt;0,'LK-VV-In-LIn'!A66,0),0),0),0),0)</f>
        <v>0</v>
      </c>
      <c r="AJ67">
        <f>IF($A$2=0,IF($B$2&gt;0,IF($C$2&gt;0,IF($D$2&gt;0,IF($E$2&gt;0,'MIT-VV-In-LIn'!A66,0),0),0),0),0)</f>
        <v>0</v>
      </c>
      <c r="AK67">
        <f>IF($A$2&gt;0,IF($B$2&gt;0,IF($C$2&gt;0,IF($D$2&gt;0,IF($E$2&gt;0,'LK-MIT-VV-In-LIn'!A66,0),0),0),0),0)</f>
        <v>0</v>
      </c>
      <c r="AL67">
        <f t="shared" ref="AL67:AL102" si="1">SUM(G67:AK67)</f>
        <v>0</v>
      </c>
    </row>
    <row r="68" spans="7:38" x14ac:dyDescent="0.3">
      <c r="G68">
        <f>IF($B$2=0,IF($C$2=0,IF($D$2=0,IF($E$2=0,IF($A$2&gt;0,LK!A67,0),0),0),0),0)</f>
        <v>0</v>
      </c>
      <c r="H68">
        <f>IF($A$2=0,IF($C$2=0,IF($D$2=0,IF($E$2=0,IF($B$2&gt;0,MIT!A67,0),0),0),0),0)</f>
        <v>0</v>
      </c>
      <c r="I68">
        <f>IF($A$2=0,IF($B$2=0,IF($D$2=0,IF($E$2=0,IF($C$2&gt;0,VV!A67,0),0),0),0),0)</f>
        <v>0</v>
      </c>
      <c r="J68">
        <f>IF($A$2=0,IF($B$2=0,IF($C$2=0,IF($E$2=0,IF($D$2&gt;0,In!A67,0),0),0),0),0)</f>
        <v>0</v>
      </c>
      <c r="K68">
        <f>IF($A$2=0,IF($B$2=0,IF($C$2=0,IF($D$2=0,IF($E$2&gt;0,LIn!A67,0),0),0),0),0)</f>
        <v>0</v>
      </c>
      <c r="L68">
        <f>IF($C$2=0,IF($D$2=0,IF($E$2=0,IF($A$2&gt;0,IF($B$2&gt;0,'LK-MIT'!A67,0),0),0),0),0)</f>
        <v>0</v>
      </c>
      <c r="M68">
        <f>IF($B$2=0,IF($D$2=0,IF($E$2=0,IF($A$2&gt;0,IF($C$2&gt;0,'LK-VV'!A67,0),0),0),0),0)</f>
        <v>0</v>
      </c>
      <c r="N68">
        <f>IF($B$2=0,IF($C$2=0,IF($E$2=0,IF($A$2&gt;0,IF($D$2&gt;0,'LK-In'!A67,0),0),0),0),0)</f>
        <v>0</v>
      </c>
      <c r="O68">
        <f>IF($B$2=0,IF($C$2=0,IF($D$2=0,IF($A$2&gt;0,IF($E$2&gt;0,'LK-LIn'!A67,0),0),0),0),0)</f>
        <v>0</v>
      </c>
      <c r="P68">
        <f>IF($A$2=0,IF($D$2=0,IF($E$2=0,IF($B$2&gt;0,IF($C$2&gt;0,'MIT-VV'!A67,0),0),0),0),0)</f>
        <v>0</v>
      </c>
      <c r="Q68">
        <f>IF($A$2=0,IF($C$2=0,IF($E$2=0,IF($B$2&gt;0,IF($D$2&gt;0,'MIT-In'!A67,0),0),0),0),0)</f>
        <v>0</v>
      </c>
      <c r="R68">
        <f>IF($A$2=0,IF($C$2=0,IF($D$2=0,IF($B$2&gt;0,IF($E$2&gt;0,'MIT-LIn'!A67,0),0),0),0),0)</f>
        <v>0</v>
      </c>
      <c r="S68">
        <f>IF($A$2=0,IF($B$2=0,IF($E$2=0,IF($C$2&gt;0,IF($D$2&gt;0,'VV-In'!A67,0),0),0),0),0)</f>
        <v>0</v>
      </c>
      <c r="T68">
        <f>IF($A$2=0,IF($B$2=0,IF($D$2=0,IF($C$2&gt;0,IF($E$2&gt;0,'VV-LIn'!A67,0),0),0),0),0)</f>
        <v>0</v>
      </c>
      <c r="U68">
        <f>IF($A$2=0,IF($B$2=0,IF($C$2=0,IF($D$2&gt;0,IF($E$2&gt;0,'IN-LIn'!A67,0),0),0),0),0)</f>
        <v>0</v>
      </c>
      <c r="V68">
        <f>IF($D$2=0,IF($E$2=0,IF($A$2&gt;0,IF($B$2&gt;0,IF($C$2&gt;0,'LK-MIT-VV'!A67,0),0),0),0),0)</f>
        <v>0</v>
      </c>
      <c r="W68">
        <f>IF($C$2=0,IF($E$2=0,IF($A$2&gt;0,IF($B$2&gt;0,IF($D$2&gt;0,'LK-MIT-In'!A67,0),0),0),0),0)</f>
        <v>0</v>
      </c>
      <c r="X68">
        <f>IF($C$2=0,IF($D$2=0,IF($A$2&gt;0,IF($B$2&gt;0,IF($E$2&gt;0,'LK-MIT-LIn'!A67,0),0),0),0),0)</f>
        <v>0</v>
      </c>
      <c r="Y68">
        <f>IF($B$2=0,IF($E$2=0,IF($A$2&gt;0,IF($C$2&gt;0,IF($D$2&gt;0,'LK-VV-In'!A67,0),0),0),0),0)</f>
        <v>0</v>
      </c>
      <c r="Z68">
        <f>IF($B$2=0,IF($D$2=0,IF($A$2&gt;0,IF($C$2&gt;0,IF($E$2&gt;0,'LK-VV-LIn'!A67,0),0),0),0),0)</f>
        <v>0</v>
      </c>
      <c r="AA68">
        <f>IF($B$2=0,IF($C$2=0,IF($A$2&gt;0,IF($D$2&gt;0,IF($E$2&gt;0,'LK-In-LIn'!A67,0),0),0),0),0)</f>
        <v>0</v>
      </c>
      <c r="AB68">
        <f>IF($A$2=0,IF($E$2=0,IF($B$2&gt;0,IF($C$2&gt;0,IF($D$2&gt;0,'MIT-VV-In'!A67,0),0),0),0),0)</f>
        <v>0</v>
      </c>
      <c r="AC68">
        <f>IF($A$2=0,IF($D$2=0,IF($B$2&gt;0,IF($C$2&gt;0,IF($E$2&gt;0,'MIT-VV-LIn'!A67,0),0),0),0),0)</f>
        <v>0</v>
      </c>
      <c r="AD68">
        <f>IF($A$2=0,IF($C$2=0,IF($B$2&gt;0,IF($D$2&gt;0,IF($E$2&gt;0,'MIT-In-LIn'!A67,0),0),0),0),0)</f>
        <v>0</v>
      </c>
      <c r="AE68">
        <f>IF($A$2=0,IF($B$2=0,IF($C$2&gt;0,IF($D$2&gt;0,IF($E$2&gt;0,'VV-In-LIn'!A67,0),0),0),0),0)</f>
        <v>0</v>
      </c>
      <c r="AF68">
        <f>IF($E$2=0,IF($A$2&gt;0,IF($B$2&gt;0,IF($C$2&gt;0,IF($D$2&gt;0,'LK-MIT-VV-In'!A67,0),0),0),0),0)</f>
        <v>0</v>
      </c>
      <c r="AG68">
        <f>IF($D$2=0,IF($A$2&gt;0,IF($B$2&gt;0,IF($C$2&gt;0,IF($E$2&gt;0,'LK-MIT-VV-LIn'!A67,0),0),0),0),0)</f>
        <v>0</v>
      </c>
      <c r="AH68">
        <f>IF($C$2=0,IF($A$2&gt;0,IF($B$2&gt;0,IF($D$2&gt;0,IF($E$2&gt;0,'LK-MIT-In-LIn'!A67,0),0),0),0),0)</f>
        <v>0</v>
      </c>
      <c r="AI68">
        <f>IF($B$2=0,IF($A$2&gt;0,IF($C$2&gt;0,IF($D$2&gt;0,IF($E$2&gt;0,'LK-VV-In-LIn'!A67,0),0),0),0),0)</f>
        <v>0</v>
      </c>
      <c r="AJ68">
        <f>IF($A$2=0,IF($B$2&gt;0,IF($C$2&gt;0,IF($D$2&gt;0,IF($E$2&gt;0,'MIT-VV-In-LIn'!A67,0),0),0),0),0)</f>
        <v>0</v>
      </c>
      <c r="AK68">
        <f>IF($A$2&gt;0,IF($B$2&gt;0,IF($C$2&gt;0,IF($D$2&gt;0,IF($E$2&gt;0,'LK-MIT-VV-In-LIn'!A67,0),0),0),0),0)</f>
        <v>0</v>
      </c>
      <c r="AL68">
        <f t="shared" si="1"/>
        <v>0</v>
      </c>
    </row>
    <row r="69" spans="7:38" x14ac:dyDescent="0.3">
      <c r="G69">
        <f>IF($B$2=0,IF($C$2=0,IF($D$2=0,IF($E$2=0,IF($A$2&gt;0,LK!A68,0),0),0),0),0)</f>
        <v>0</v>
      </c>
      <c r="H69">
        <f>IF($A$2=0,IF($C$2=0,IF($D$2=0,IF($E$2=0,IF($B$2&gt;0,MIT!A68,0),0),0),0),0)</f>
        <v>0</v>
      </c>
      <c r="I69">
        <f>IF($A$2=0,IF($B$2=0,IF($D$2=0,IF($E$2=0,IF($C$2&gt;0,VV!A68,0),0),0),0),0)</f>
        <v>0</v>
      </c>
      <c r="J69">
        <f>IF($A$2=0,IF($B$2=0,IF($C$2=0,IF($E$2=0,IF($D$2&gt;0,In!A68,0),0),0),0),0)</f>
        <v>0</v>
      </c>
      <c r="K69">
        <f>IF($A$2=0,IF($B$2=0,IF($C$2=0,IF($D$2=0,IF($E$2&gt;0,LIn!A68,0),0),0),0),0)</f>
        <v>0</v>
      </c>
      <c r="L69">
        <f>IF($C$2=0,IF($D$2=0,IF($E$2=0,IF($A$2&gt;0,IF($B$2&gt;0,'LK-MIT'!A68,0),0),0),0),0)</f>
        <v>0</v>
      </c>
      <c r="M69">
        <f>IF($B$2=0,IF($D$2=0,IF($E$2=0,IF($A$2&gt;0,IF($C$2&gt;0,'LK-VV'!A68,0),0),0),0),0)</f>
        <v>0</v>
      </c>
      <c r="N69">
        <f>IF($B$2=0,IF($C$2=0,IF($E$2=0,IF($A$2&gt;0,IF($D$2&gt;0,'LK-In'!A68,0),0),0),0),0)</f>
        <v>0</v>
      </c>
      <c r="O69">
        <f>IF($B$2=0,IF($C$2=0,IF($D$2=0,IF($A$2&gt;0,IF($E$2&gt;0,'LK-LIn'!A68,0),0),0),0),0)</f>
        <v>0</v>
      </c>
      <c r="P69">
        <f>IF($A$2=0,IF($D$2=0,IF($E$2=0,IF($B$2&gt;0,IF($C$2&gt;0,'MIT-VV'!A68,0),0),0),0),0)</f>
        <v>0</v>
      </c>
      <c r="Q69">
        <f>IF($A$2=0,IF($C$2=0,IF($E$2=0,IF($B$2&gt;0,IF($D$2&gt;0,'MIT-In'!A68,0),0),0),0),0)</f>
        <v>0</v>
      </c>
      <c r="R69">
        <f>IF($A$2=0,IF($C$2=0,IF($D$2=0,IF($B$2&gt;0,IF($E$2&gt;0,'MIT-LIn'!A68,0),0),0),0),0)</f>
        <v>0</v>
      </c>
      <c r="S69">
        <f>IF($A$2=0,IF($B$2=0,IF($E$2=0,IF($C$2&gt;0,IF($D$2&gt;0,'VV-In'!A68,0),0),0),0),0)</f>
        <v>0</v>
      </c>
      <c r="T69">
        <f>IF($A$2=0,IF($B$2=0,IF($D$2=0,IF($C$2&gt;0,IF($E$2&gt;0,'VV-LIn'!A68,0),0),0),0),0)</f>
        <v>0</v>
      </c>
      <c r="U69">
        <f>IF($A$2=0,IF($B$2=0,IF($C$2=0,IF($D$2&gt;0,IF($E$2&gt;0,'IN-LIn'!A68,0),0),0),0),0)</f>
        <v>0</v>
      </c>
      <c r="V69">
        <f>IF($D$2=0,IF($E$2=0,IF($A$2&gt;0,IF($B$2&gt;0,IF($C$2&gt;0,'LK-MIT-VV'!A68,0),0),0),0),0)</f>
        <v>0</v>
      </c>
      <c r="W69">
        <f>IF($C$2=0,IF($E$2=0,IF($A$2&gt;0,IF($B$2&gt;0,IF($D$2&gt;0,'LK-MIT-In'!A68,0),0),0),0),0)</f>
        <v>0</v>
      </c>
      <c r="X69">
        <f>IF($C$2=0,IF($D$2=0,IF($A$2&gt;0,IF($B$2&gt;0,IF($E$2&gt;0,'LK-MIT-LIn'!A68,0),0),0),0),0)</f>
        <v>0</v>
      </c>
      <c r="Y69">
        <f>IF($B$2=0,IF($E$2=0,IF($A$2&gt;0,IF($C$2&gt;0,IF($D$2&gt;0,'LK-VV-In'!A68,0),0),0),0),0)</f>
        <v>0</v>
      </c>
      <c r="Z69">
        <f>IF($B$2=0,IF($D$2=0,IF($A$2&gt;0,IF($C$2&gt;0,IF($E$2&gt;0,'LK-VV-LIn'!A68,0),0),0),0),0)</f>
        <v>0</v>
      </c>
      <c r="AA69">
        <f>IF($B$2=0,IF($C$2=0,IF($A$2&gt;0,IF($D$2&gt;0,IF($E$2&gt;0,'LK-In-LIn'!A68,0),0),0),0),0)</f>
        <v>0</v>
      </c>
      <c r="AB69">
        <f>IF($A$2=0,IF($E$2=0,IF($B$2&gt;0,IF($C$2&gt;0,IF($D$2&gt;0,'MIT-VV-In'!A68,0),0),0),0),0)</f>
        <v>0</v>
      </c>
      <c r="AC69">
        <f>IF($A$2=0,IF($D$2=0,IF($B$2&gt;0,IF($C$2&gt;0,IF($E$2&gt;0,'MIT-VV-LIn'!A68,0),0),0),0),0)</f>
        <v>0</v>
      </c>
      <c r="AD69">
        <f>IF($A$2=0,IF($C$2=0,IF($B$2&gt;0,IF($D$2&gt;0,IF($E$2&gt;0,'MIT-In-LIn'!A68,0),0),0),0),0)</f>
        <v>0</v>
      </c>
      <c r="AE69">
        <f>IF($A$2=0,IF($B$2=0,IF($C$2&gt;0,IF($D$2&gt;0,IF($E$2&gt;0,'VV-In-LIn'!A68,0),0),0),0),0)</f>
        <v>0</v>
      </c>
      <c r="AF69">
        <f>IF($E$2=0,IF($A$2&gt;0,IF($B$2&gt;0,IF($C$2&gt;0,IF($D$2&gt;0,'LK-MIT-VV-In'!A68,0),0),0),0),0)</f>
        <v>0</v>
      </c>
      <c r="AG69">
        <f>IF($D$2=0,IF($A$2&gt;0,IF($B$2&gt;0,IF($C$2&gt;0,IF($E$2&gt;0,'LK-MIT-VV-LIn'!A68,0),0),0),0),0)</f>
        <v>0</v>
      </c>
      <c r="AH69">
        <f>IF($C$2=0,IF($A$2&gt;0,IF($B$2&gt;0,IF($D$2&gt;0,IF($E$2&gt;0,'LK-MIT-In-LIn'!A68,0),0),0),0),0)</f>
        <v>0</v>
      </c>
      <c r="AI69">
        <f>IF($B$2=0,IF($A$2&gt;0,IF($C$2&gt;0,IF($D$2&gt;0,IF($E$2&gt;0,'LK-VV-In-LIn'!A68,0),0),0),0),0)</f>
        <v>0</v>
      </c>
      <c r="AJ69">
        <f>IF($A$2=0,IF($B$2&gt;0,IF($C$2&gt;0,IF($D$2&gt;0,IF($E$2&gt;0,'MIT-VV-In-LIn'!A68,0),0),0),0),0)</f>
        <v>0</v>
      </c>
      <c r="AK69">
        <f>IF($A$2&gt;0,IF($B$2&gt;0,IF($C$2&gt;0,IF($D$2&gt;0,IF($E$2&gt;0,'LK-MIT-VV-In-LIn'!A68,0),0),0),0),0)</f>
        <v>0</v>
      </c>
      <c r="AL69">
        <f t="shared" si="1"/>
        <v>0</v>
      </c>
    </row>
    <row r="70" spans="7:38" x14ac:dyDescent="0.3">
      <c r="G70">
        <f>IF($B$2=0,IF($C$2=0,IF($D$2=0,IF($E$2=0,IF($A$2&gt;0,LK!A69,0),0),0),0),0)</f>
        <v>0</v>
      </c>
      <c r="H70">
        <f>IF($A$2=0,IF($C$2=0,IF($D$2=0,IF($E$2=0,IF($B$2&gt;0,MIT!A69,0),0),0),0),0)</f>
        <v>0</v>
      </c>
      <c r="I70">
        <f>IF($A$2=0,IF($B$2=0,IF($D$2=0,IF($E$2=0,IF($C$2&gt;0,VV!A69,0),0),0),0),0)</f>
        <v>0</v>
      </c>
      <c r="J70">
        <f>IF($A$2=0,IF($B$2=0,IF($C$2=0,IF($E$2=0,IF($D$2&gt;0,In!A69,0),0),0),0),0)</f>
        <v>0</v>
      </c>
      <c r="K70">
        <f>IF($A$2=0,IF($B$2=0,IF($C$2=0,IF($D$2=0,IF($E$2&gt;0,LIn!A69,0),0),0),0),0)</f>
        <v>0</v>
      </c>
      <c r="L70">
        <f>IF($C$2=0,IF($D$2=0,IF($E$2=0,IF($A$2&gt;0,IF($B$2&gt;0,'LK-MIT'!A69,0),0),0),0),0)</f>
        <v>0</v>
      </c>
      <c r="M70">
        <f>IF($B$2=0,IF($D$2=0,IF($E$2=0,IF($A$2&gt;0,IF($C$2&gt;0,'LK-VV'!A69,0),0),0),0),0)</f>
        <v>0</v>
      </c>
      <c r="N70">
        <f>IF($B$2=0,IF($C$2=0,IF($E$2=0,IF($A$2&gt;0,IF($D$2&gt;0,'LK-In'!A69,0),0),0),0),0)</f>
        <v>0</v>
      </c>
      <c r="O70">
        <f>IF($B$2=0,IF($C$2=0,IF($D$2=0,IF($A$2&gt;0,IF($E$2&gt;0,'LK-LIn'!A69,0),0),0),0),0)</f>
        <v>0</v>
      </c>
      <c r="P70">
        <f>IF($A$2=0,IF($D$2=0,IF($E$2=0,IF($B$2&gt;0,IF($C$2&gt;0,'MIT-VV'!A69,0),0),0),0),0)</f>
        <v>0</v>
      </c>
      <c r="Q70">
        <f>IF($A$2=0,IF($C$2=0,IF($E$2=0,IF($B$2&gt;0,IF($D$2&gt;0,'MIT-In'!A69,0),0),0),0),0)</f>
        <v>0</v>
      </c>
      <c r="R70">
        <f>IF($A$2=0,IF($C$2=0,IF($D$2=0,IF($B$2&gt;0,IF($E$2&gt;0,'MIT-LIn'!A69,0),0),0),0),0)</f>
        <v>0</v>
      </c>
      <c r="S70">
        <f>IF($A$2=0,IF($B$2=0,IF($E$2=0,IF($C$2&gt;0,IF($D$2&gt;0,'VV-In'!A69,0),0),0),0),0)</f>
        <v>0</v>
      </c>
      <c r="T70">
        <f>IF($A$2=0,IF($B$2=0,IF($D$2=0,IF($C$2&gt;0,IF($E$2&gt;0,'VV-LIn'!A69,0),0),0),0),0)</f>
        <v>0</v>
      </c>
      <c r="U70">
        <f>IF($A$2=0,IF($B$2=0,IF($C$2=0,IF($D$2&gt;0,IF($E$2&gt;0,'IN-LIn'!A69,0),0),0),0),0)</f>
        <v>0</v>
      </c>
      <c r="V70">
        <f>IF($D$2=0,IF($E$2=0,IF($A$2&gt;0,IF($B$2&gt;0,IF($C$2&gt;0,'LK-MIT-VV'!A69,0),0),0),0),0)</f>
        <v>0</v>
      </c>
      <c r="W70">
        <f>IF($C$2=0,IF($E$2=0,IF($A$2&gt;0,IF($B$2&gt;0,IF($D$2&gt;0,'LK-MIT-In'!A69,0),0),0),0),0)</f>
        <v>0</v>
      </c>
      <c r="X70">
        <f>IF($C$2=0,IF($D$2=0,IF($A$2&gt;0,IF($B$2&gt;0,IF($E$2&gt;0,'LK-MIT-LIn'!A69,0),0),0),0),0)</f>
        <v>0</v>
      </c>
      <c r="Y70">
        <f>IF($B$2=0,IF($E$2=0,IF($A$2&gt;0,IF($C$2&gt;0,IF($D$2&gt;0,'LK-VV-In'!A69,0),0),0),0),0)</f>
        <v>0</v>
      </c>
      <c r="Z70">
        <f>IF($B$2=0,IF($D$2=0,IF($A$2&gt;0,IF($C$2&gt;0,IF($E$2&gt;0,'LK-VV-LIn'!A69,0),0),0),0),0)</f>
        <v>0</v>
      </c>
      <c r="AA70">
        <f>IF($B$2=0,IF($C$2=0,IF($A$2&gt;0,IF($D$2&gt;0,IF($E$2&gt;0,'LK-In-LIn'!A69,0),0),0),0),0)</f>
        <v>0</v>
      </c>
      <c r="AB70">
        <f>IF($A$2=0,IF($E$2=0,IF($B$2&gt;0,IF($C$2&gt;0,IF($D$2&gt;0,'MIT-VV-In'!A69,0),0),0),0),0)</f>
        <v>0</v>
      </c>
      <c r="AC70">
        <f>IF($A$2=0,IF($D$2=0,IF($B$2&gt;0,IF($C$2&gt;0,IF($E$2&gt;0,'MIT-VV-LIn'!A69,0),0),0),0),0)</f>
        <v>0</v>
      </c>
      <c r="AD70">
        <f>IF($A$2=0,IF($C$2=0,IF($B$2&gt;0,IF($D$2&gt;0,IF($E$2&gt;0,'MIT-In-LIn'!A69,0),0),0),0),0)</f>
        <v>0</v>
      </c>
      <c r="AE70">
        <f>IF($A$2=0,IF($B$2=0,IF($C$2&gt;0,IF($D$2&gt;0,IF($E$2&gt;0,'VV-In-LIn'!A69,0),0),0),0),0)</f>
        <v>0</v>
      </c>
      <c r="AF70">
        <f>IF($E$2=0,IF($A$2&gt;0,IF($B$2&gt;0,IF($C$2&gt;0,IF($D$2&gt;0,'LK-MIT-VV-In'!A69,0),0),0),0),0)</f>
        <v>0</v>
      </c>
      <c r="AG70">
        <f>IF($D$2=0,IF($A$2&gt;0,IF($B$2&gt;0,IF($C$2&gt;0,IF($E$2&gt;0,'LK-MIT-VV-LIn'!A69,0),0),0),0),0)</f>
        <v>0</v>
      </c>
      <c r="AH70">
        <f>IF($C$2=0,IF($A$2&gt;0,IF($B$2&gt;0,IF($D$2&gt;0,IF($E$2&gt;0,'LK-MIT-In-LIn'!A69,0),0),0),0),0)</f>
        <v>0</v>
      </c>
      <c r="AI70">
        <f>IF($B$2=0,IF($A$2&gt;0,IF($C$2&gt;0,IF($D$2&gt;0,IF($E$2&gt;0,'LK-VV-In-LIn'!A69,0),0),0),0),0)</f>
        <v>0</v>
      </c>
      <c r="AJ70">
        <f>IF($A$2=0,IF($B$2&gt;0,IF($C$2&gt;0,IF($D$2&gt;0,IF($E$2&gt;0,'MIT-VV-In-LIn'!A69,0),0),0),0),0)</f>
        <v>0</v>
      </c>
      <c r="AK70">
        <f>IF($A$2&gt;0,IF($B$2&gt;0,IF($C$2&gt;0,IF($D$2&gt;0,IF($E$2&gt;0,'LK-MIT-VV-In-LIn'!A69,0),0),0),0),0)</f>
        <v>0</v>
      </c>
      <c r="AL70">
        <f t="shared" si="1"/>
        <v>0</v>
      </c>
    </row>
    <row r="71" spans="7:38" x14ac:dyDescent="0.3">
      <c r="G71">
        <f>IF($B$2=0,IF($C$2=0,IF($D$2=0,IF($E$2=0,IF($A$2&gt;0,LK!A70,0),0),0),0),0)</f>
        <v>0</v>
      </c>
      <c r="H71">
        <f>IF($A$2=0,IF($C$2=0,IF($D$2=0,IF($E$2=0,IF($B$2&gt;0,MIT!A70,0),0),0),0),0)</f>
        <v>0</v>
      </c>
      <c r="I71">
        <f>IF($A$2=0,IF($B$2=0,IF($D$2=0,IF($E$2=0,IF($C$2&gt;0,VV!A70,0),0),0),0),0)</f>
        <v>0</v>
      </c>
      <c r="J71">
        <f>IF($A$2=0,IF($B$2=0,IF($C$2=0,IF($E$2=0,IF($D$2&gt;0,In!A70,0),0),0),0),0)</f>
        <v>0</v>
      </c>
      <c r="K71">
        <f>IF($A$2=0,IF($B$2=0,IF($C$2=0,IF($D$2=0,IF($E$2&gt;0,LIn!A70,0),0),0),0),0)</f>
        <v>0</v>
      </c>
      <c r="L71">
        <f>IF($C$2=0,IF($D$2=0,IF($E$2=0,IF($A$2&gt;0,IF($B$2&gt;0,'LK-MIT'!A70,0),0),0),0),0)</f>
        <v>0</v>
      </c>
      <c r="M71">
        <f>IF($B$2=0,IF($D$2=0,IF($E$2=0,IF($A$2&gt;0,IF($C$2&gt;0,'LK-VV'!A70,0),0),0),0),0)</f>
        <v>0</v>
      </c>
      <c r="N71">
        <f>IF($B$2=0,IF($C$2=0,IF($E$2=0,IF($A$2&gt;0,IF($D$2&gt;0,'LK-In'!A70,0),0),0),0),0)</f>
        <v>0</v>
      </c>
      <c r="O71">
        <f>IF($B$2=0,IF($C$2=0,IF($D$2=0,IF($A$2&gt;0,IF($E$2&gt;0,'LK-LIn'!A70,0),0),0),0),0)</f>
        <v>0</v>
      </c>
      <c r="P71">
        <f>IF($A$2=0,IF($D$2=0,IF($E$2=0,IF($B$2&gt;0,IF($C$2&gt;0,'MIT-VV'!A70,0),0),0),0),0)</f>
        <v>0</v>
      </c>
      <c r="Q71">
        <f>IF($A$2=0,IF($C$2=0,IF($E$2=0,IF($B$2&gt;0,IF($D$2&gt;0,'MIT-In'!A70,0),0),0),0),0)</f>
        <v>0</v>
      </c>
      <c r="R71">
        <f>IF($A$2=0,IF($C$2=0,IF($D$2=0,IF($B$2&gt;0,IF($E$2&gt;0,'MIT-LIn'!A70,0),0),0),0),0)</f>
        <v>0</v>
      </c>
      <c r="S71">
        <f>IF($A$2=0,IF($B$2=0,IF($E$2=0,IF($C$2&gt;0,IF($D$2&gt;0,'VV-In'!A70,0),0),0),0),0)</f>
        <v>0</v>
      </c>
      <c r="T71">
        <f>IF($A$2=0,IF($B$2=0,IF($D$2=0,IF($C$2&gt;0,IF($E$2&gt;0,'VV-LIn'!A70,0),0),0),0),0)</f>
        <v>0</v>
      </c>
      <c r="U71">
        <f>IF($A$2=0,IF($B$2=0,IF($C$2=0,IF($D$2&gt;0,IF($E$2&gt;0,'IN-LIn'!A70,0),0),0),0),0)</f>
        <v>0</v>
      </c>
      <c r="V71">
        <f>IF($D$2=0,IF($E$2=0,IF($A$2&gt;0,IF($B$2&gt;0,IF($C$2&gt;0,'LK-MIT-VV'!A70,0),0),0),0),0)</f>
        <v>0</v>
      </c>
      <c r="W71">
        <f>IF($C$2=0,IF($E$2=0,IF($A$2&gt;0,IF($B$2&gt;0,IF($D$2&gt;0,'LK-MIT-In'!A70,0),0),0),0),0)</f>
        <v>0</v>
      </c>
      <c r="X71">
        <f>IF($C$2=0,IF($D$2=0,IF($A$2&gt;0,IF($B$2&gt;0,IF($E$2&gt;0,'LK-MIT-LIn'!A70,0),0),0),0),0)</f>
        <v>0</v>
      </c>
      <c r="Y71">
        <f>IF($B$2=0,IF($E$2=0,IF($A$2&gt;0,IF($C$2&gt;0,IF($D$2&gt;0,'LK-VV-In'!A70,0),0),0),0),0)</f>
        <v>0</v>
      </c>
      <c r="Z71">
        <f>IF($B$2=0,IF($D$2=0,IF($A$2&gt;0,IF($C$2&gt;0,IF($E$2&gt;0,'LK-VV-LIn'!A70,0),0),0),0),0)</f>
        <v>0</v>
      </c>
      <c r="AA71">
        <f>IF($B$2=0,IF($C$2=0,IF($A$2&gt;0,IF($D$2&gt;0,IF($E$2&gt;0,'LK-In-LIn'!A70,0),0),0),0),0)</f>
        <v>0</v>
      </c>
      <c r="AB71">
        <f>IF($A$2=0,IF($E$2=0,IF($B$2&gt;0,IF($C$2&gt;0,IF($D$2&gt;0,'MIT-VV-In'!A70,0),0),0),0),0)</f>
        <v>0</v>
      </c>
      <c r="AC71">
        <f>IF($A$2=0,IF($D$2=0,IF($B$2&gt;0,IF($C$2&gt;0,IF($E$2&gt;0,'MIT-VV-LIn'!A70,0),0),0),0),0)</f>
        <v>0</v>
      </c>
      <c r="AD71">
        <f>IF($A$2=0,IF($C$2=0,IF($B$2&gt;0,IF($D$2&gt;0,IF($E$2&gt;0,'MIT-In-LIn'!A70,0),0),0),0),0)</f>
        <v>0</v>
      </c>
      <c r="AE71">
        <f>IF($A$2=0,IF($B$2=0,IF($C$2&gt;0,IF($D$2&gt;0,IF($E$2&gt;0,'VV-In-LIn'!A70,0),0),0),0),0)</f>
        <v>0</v>
      </c>
      <c r="AF71">
        <f>IF($E$2=0,IF($A$2&gt;0,IF($B$2&gt;0,IF($C$2&gt;0,IF($D$2&gt;0,'LK-MIT-VV-In'!A70,0),0),0),0),0)</f>
        <v>0</v>
      </c>
      <c r="AG71">
        <f>IF($D$2=0,IF($A$2&gt;0,IF($B$2&gt;0,IF($C$2&gt;0,IF($E$2&gt;0,'LK-MIT-VV-LIn'!A70,0),0),0),0),0)</f>
        <v>0</v>
      </c>
      <c r="AH71">
        <f>IF($C$2=0,IF($A$2&gt;0,IF($B$2&gt;0,IF($D$2&gt;0,IF($E$2&gt;0,'LK-MIT-In-LIn'!A70,0),0),0),0),0)</f>
        <v>0</v>
      </c>
      <c r="AI71">
        <f>IF($B$2=0,IF($A$2&gt;0,IF($C$2&gt;0,IF($D$2&gt;0,IF($E$2&gt;0,'LK-VV-In-LIn'!A70,0),0),0),0),0)</f>
        <v>0</v>
      </c>
      <c r="AJ71">
        <f>IF($A$2=0,IF($B$2&gt;0,IF($C$2&gt;0,IF($D$2&gt;0,IF($E$2&gt;0,'MIT-VV-In-LIn'!A70,0),0),0),0),0)</f>
        <v>0</v>
      </c>
      <c r="AK71">
        <f>IF($A$2&gt;0,IF($B$2&gt;0,IF($C$2&gt;0,IF($D$2&gt;0,IF($E$2&gt;0,'LK-MIT-VV-In-LIn'!A70,0),0),0),0),0)</f>
        <v>0</v>
      </c>
      <c r="AL71">
        <f t="shared" si="1"/>
        <v>0</v>
      </c>
    </row>
    <row r="72" spans="7:38" x14ac:dyDescent="0.3">
      <c r="G72">
        <f>IF($B$2=0,IF($C$2=0,IF($D$2=0,IF($E$2=0,IF($A$2&gt;0,LK!A71,0),0),0),0),0)</f>
        <v>0</v>
      </c>
      <c r="H72">
        <f>IF($A$2=0,IF($C$2=0,IF($D$2=0,IF($E$2=0,IF($B$2&gt;0,MIT!A71,0),0),0),0),0)</f>
        <v>0</v>
      </c>
      <c r="I72">
        <f>IF($A$2=0,IF($B$2=0,IF($D$2=0,IF($E$2=0,IF($C$2&gt;0,VV!A71,0),0),0),0),0)</f>
        <v>0</v>
      </c>
      <c r="J72">
        <f>IF($A$2=0,IF($B$2=0,IF($C$2=0,IF($E$2=0,IF($D$2&gt;0,In!A71,0),0),0),0),0)</f>
        <v>0</v>
      </c>
      <c r="K72">
        <f>IF($A$2=0,IF($B$2=0,IF($C$2=0,IF($D$2=0,IF($E$2&gt;0,LIn!A71,0),0),0),0),0)</f>
        <v>0</v>
      </c>
      <c r="L72">
        <f>IF($C$2=0,IF($D$2=0,IF($E$2=0,IF($A$2&gt;0,IF($B$2&gt;0,'LK-MIT'!A71,0),0),0),0),0)</f>
        <v>0</v>
      </c>
      <c r="M72">
        <f>IF($B$2=0,IF($D$2=0,IF($E$2=0,IF($A$2&gt;0,IF($C$2&gt;0,'LK-VV'!A71,0),0),0),0),0)</f>
        <v>0</v>
      </c>
      <c r="N72">
        <f>IF($B$2=0,IF($C$2=0,IF($E$2=0,IF($A$2&gt;0,IF($D$2&gt;0,'LK-In'!A71,0),0),0),0),0)</f>
        <v>0</v>
      </c>
      <c r="O72">
        <f>IF($B$2=0,IF($C$2=0,IF($D$2=0,IF($A$2&gt;0,IF($E$2&gt;0,'LK-LIn'!A71,0),0),0),0),0)</f>
        <v>0</v>
      </c>
      <c r="P72">
        <f>IF($A$2=0,IF($D$2=0,IF($E$2=0,IF($B$2&gt;0,IF($C$2&gt;0,'MIT-VV'!A71,0),0),0),0),0)</f>
        <v>0</v>
      </c>
      <c r="Q72">
        <f>IF($A$2=0,IF($C$2=0,IF($E$2=0,IF($B$2&gt;0,IF($D$2&gt;0,'MIT-In'!A71,0),0),0),0),0)</f>
        <v>0</v>
      </c>
      <c r="R72">
        <f>IF($A$2=0,IF($C$2=0,IF($D$2=0,IF($B$2&gt;0,IF($E$2&gt;0,'MIT-LIn'!A71,0),0),0),0),0)</f>
        <v>0</v>
      </c>
      <c r="S72">
        <f>IF($A$2=0,IF($B$2=0,IF($E$2=0,IF($C$2&gt;0,IF($D$2&gt;0,'VV-In'!A71,0),0),0),0),0)</f>
        <v>0</v>
      </c>
      <c r="T72">
        <f>IF($A$2=0,IF($B$2=0,IF($D$2=0,IF($C$2&gt;0,IF($E$2&gt;0,'VV-LIn'!A71,0),0),0),0),0)</f>
        <v>0</v>
      </c>
      <c r="U72">
        <f>IF($A$2=0,IF($B$2=0,IF($C$2=0,IF($D$2&gt;0,IF($E$2&gt;0,'IN-LIn'!A71,0),0),0),0),0)</f>
        <v>0</v>
      </c>
      <c r="V72">
        <f>IF($D$2=0,IF($E$2=0,IF($A$2&gt;0,IF($B$2&gt;0,IF($C$2&gt;0,'LK-MIT-VV'!A71,0),0),0),0),0)</f>
        <v>0</v>
      </c>
      <c r="W72">
        <f>IF($C$2=0,IF($E$2=0,IF($A$2&gt;0,IF($B$2&gt;0,IF($D$2&gt;0,'LK-MIT-In'!A71,0),0),0),0),0)</f>
        <v>0</v>
      </c>
      <c r="X72">
        <f>IF($C$2=0,IF($D$2=0,IF($A$2&gt;0,IF($B$2&gt;0,IF($E$2&gt;0,'LK-MIT-LIn'!A71,0),0),0),0),0)</f>
        <v>0</v>
      </c>
      <c r="Y72">
        <f>IF($B$2=0,IF($E$2=0,IF($A$2&gt;0,IF($C$2&gt;0,IF($D$2&gt;0,'LK-VV-In'!A71,0),0),0),0),0)</f>
        <v>0</v>
      </c>
      <c r="Z72">
        <f>IF($B$2=0,IF($D$2=0,IF($A$2&gt;0,IF($C$2&gt;0,IF($E$2&gt;0,'LK-VV-LIn'!A71,0),0),0),0),0)</f>
        <v>0</v>
      </c>
      <c r="AA72">
        <f>IF($B$2=0,IF($C$2=0,IF($A$2&gt;0,IF($D$2&gt;0,IF($E$2&gt;0,'LK-In-LIn'!A71,0),0),0),0),0)</f>
        <v>0</v>
      </c>
      <c r="AB72">
        <f>IF($A$2=0,IF($E$2=0,IF($B$2&gt;0,IF($C$2&gt;0,IF($D$2&gt;0,'MIT-VV-In'!A71,0),0),0),0),0)</f>
        <v>0</v>
      </c>
      <c r="AC72">
        <f>IF($A$2=0,IF($D$2=0,IF($B$2&gt;0,IF($C$2&gt;0,IF($E$2&gt;0,'MIT-VV-LIn'!A71,0),0),0),0),0)</f>
        <v>0</v>
      </c>
      <c r="AD72">
        <f>IF($A$2=0,IF($C$2=0,IF($B$2&gt;0,IF($D$2&gt;0,IF($E$2&gt;0,'MIT-In-LIn'!A71,0),0),0),0),0)</f>
        <v>0</v>
      </c>
      <c r="AE72">
        <f>IF($A$2=0,IF($B$2=0,IF($C$2&gt;0,IF($D$2&gt;0,IF($E$2&gt;0,'VV-In-LIn'!A71,0),0),0),0),0)</f>
        <v>0</v>
      </c>
      <c r="AF72">
        <f>IF($E$2=0,IF($A$2&gt;0,IF($B$2&gt;0,IF($C$2&gt;0,IF($D$2&gt;0,'LK-MIT-VV-In'!A71,0),0),0),0),0)</f>
        <v>0</v>
      </c>
      <c r="AG72">
        <f>IF($D$2=0,IF($A$2&gt;0,IF($B$2&gt;0,IF($C$2&gt;0,IF($E$2&gt;0,'LK-MIT-VV-LIn'!A71,0),0),0),0),0)</f>
        <v>0</v>
      </c>
      <c r="AH72">
        <f>IF($C$2=0,IF($A$2&gt;0,IF($B$2&gt;0,IF($D$2&gt;0,IF($E$2&gt;0,'LK-MIT-In-LIn'!A71,0),0),0),0),0)</f>
        <v>0</v>
      </c>
      <c r="AI72">
        <f>IF($B$2=0,IF($A$2&gt;0,IF($C$2&gt;0,IF($D$2&gt;0,IF($E$2&gt;0,'LK-VV-In-LIn'!A71,0),0),0),0),0)</f>
        <v>0</v>
      </c>
      <c r="AJ72">
        <f>IF($A$2=0,IF($B$2&gt;0,IF($C$2&gt;0,IF($D$2&gt;0,IF($E$2&gt;0,'MIT-VV-In-LIn'!A71,0),0),0),0),0)</f>
        <v>0</v>
      </c>
      <c r="AK72">
        <f>IF($A$2&gt;0,IF($B$2&gt;0,IF($C$2&gt;0,IF($D$2&gt;0,IF($E$2&gt;0,'LK-MIT-VV-In-LIn'!A71,0),0),0),0),0)</f>
        <v>0</v>
      </c>
      <c r="AL72">
        <f t="shared" si="1"/>
        <v>0</v>
      </c>
    </row>
    <row r="73" spans="7:38" x14ac:dyDescent="0.3">
      <c r="G73">
        <f>IF($B$2=0,IF($C$2=0,IF($D$2=0,IF($E$2=0,IF($A$2&gt;0,LK!A72,0),0),0),0),0)</f>
        <v>0</v>
      </c>
      <c r="H73">
        <f>IF($A$2=0,IF($C$2=0,IF($D$2=0,IF($E$2=0,IF($B$2&gt;0,MIT!A72,0),0),0),0),0)</f>
        <v>0</v>
      </c>
      <c r="I73">
        <f>IF($A$2=0,IF($B$2=0,IF($D$2=0,IF($E$2=0,IF($C$2&gt;0,VV!A72,0),0),0),0),0)</f>
        <v>0</v>
      </c>
      <c r="J73">
        <f>IF($A$2=0,IF($B$2=0,IF($C$2=0,IF($E$2=0,IF($D$2&gt;0,In!A72,0),0),0),0),0)</f>
        <v>0</v>
      </c>
      <c r="K73">
        <f>IF($A$2=0,IF($B$2=0,IF($C$2=0,IF($D$2=0,IF($E$2&gt;0,LIn!A72,0),0),0),0),0)</f>
        <v>0</v>
      </c>
      <c r="L73">
        <f>IF($C$2=0,IF($D$2=0,IF($E$2=0,IF($A$2&gt;0,IF($B$2&gt;0,'LK-MIT'!A72,0),0),0),0),0)</f>
        <v>0</v>
      </c>
      <c r="M73">
        <f>IF($B$2=0,IF($D$2=0,IF($E$2=0,IF($A$2&gt;0,IF($C$2&gt;0,'LK-VV'!A72,0),0),0),0),0)</f>
        <v>0</v>
      </c>
      <c r="N73">
        <f>IF($B$2=0,IF($C$2=0,IF($E$2=0,IF($A$2&gt;0,IF($D$2&gt;0,'LK-In'!A72,0),0),0),0),0)</f>
        <v>0</v>
      </c>
      <c r="O73">
        <f>IF($B$2=0,IF($C$2=0,IF($D$2=0,IF($A$2&gt;0,IF($E$2&gt;0,'LK-LIn'!A72,0),0),0),0),0)</f>
        <v>0</v>
      </c>
      <c r="P73">
        <f>IF($A$2=0,IF($D$2=0,IF($E$2=0,IF($B$2&gt;0,IF($C$2&gt;0,'MIT-VV'!A72,0),0),0),0),0)</f>
        <v>0</v>
      </c>
      <c r="Q73">
        <f>IF($A$2=0,IF($C$2=0,IF($E$2=0,IF($B$2&gt;0,IF($D$2&gt;0,'MIT-In'!A72,0),0),0),0),0)</f>
        <v>0</v>
      </c>
      <c r="R73">
        <f>IF($A$2=0,IF($C$2=0,IF($D$2=0,IF($B$2&gt;0,IF($E$2&gt;0,'MIT-LIn'!A72,0),0),0),0),0)</f>
        <v>0</v>
      </c>
      <c r="S73">
        <f>IF($A$2=0,IF($B$2=0,IF($E$2=0,IF($C$2&gt;0,IF($D$2&gt;0,'VV-In'!A72,0),0),0),0),0)</f>
        <v>0</v>
      </c>
      <c r="T73">
        <f>IF($A$2=0,IF($B$2=0,IF($D$2=0,IF($C$2&gt;0,IF($E$2&gt;0,'VV-LIn'!A72,0),0),0),0),0)</f>
        <v>0</v>
      </c>
      <c r="U73">
        <f>IF($A$2=0,IF($B$2=0,IF($C$2=0,IF($D$2&gt;0,IF($E$2&gt;0,'IN-LIn'!A72,0),0),0),0),0)</f>
        <v>0</v>
      </c>
      <c r="V73">
        <f>IF($D$2=0,IF($E$2=0,IF($A$2&gt;0,IF($B$2&gt;0,IF($C$2&gt;0,'LK-MIT-VV'!A72,0),0),0),0),0)</f>
        <v>0</v>
      </c>
      <c r="W73">
        <f>IF($C$2=0,IF($E$2=0,IF($A$2&gt;0,IF($B$2&gt;0,IF($D$2&gt;0,'LK-MIT-In'!A72,0),0),0),0),0)</f>
        <v>0</v>
      </c>
      <c r="X73">
        <f>IF($C$2=0,IF($D$2=0,IF($A$2&gt;0,IF($B$2&gt;0,IF($E$2&gt;0,'LK-MIT-LIn'!A72,0),0),0),0),0)</f>
        <v>0</v>
      </c>
      <c r="Y73">
        <f>IF($B$2=0,IF($E$2=0,IF($A$2&gt;0,IF($C$2&gt;0,IF($D$2&gt;0,'LK-VV-In'!A72,0),0),0),0),0)</f>
        <v>0</v>
      </c>
      <c r="Z73">
        <f>IF($B$2=0,IF($D$2=0,IF($A$2&gt;0,IF($C$2&gt;0,IF($E$2&gt;0,'LK-VV-LIn'!A72,0),0),0),0),0)</f>
        <v>0</v>
      </c>
      <c r="AA73">
        <f>IF($B$2=0,IF($C$2=0,IF($A$2&gt;0,IF($D$2&gt;0,IF($E$2&gt;0,'LK-In-LIn'!A72,0),0),0),0),0)</f>
        <v>0</v>
      </c>
      <c r="AB73">
        <f>IF($A$2=0,IF($E$2=0,IF($B$2&gt;0,IF($C$2&gt;0,IF($D$2&gt;0,'MIT-VV-In'!A72,0),0),0),0),0)</f>
        <v>0</v>
      </c>
      <c r="AC73">
        <f>IF($A$2=0,IF($D$2=0,IF($B$2&gt;0,IF($C$2&gt;0,IF($E$2&gt;0,'MIT-VV-LIn'!A72,0),0),0),0),0)</f>
        <v>0</v>
      </c>
      <c r="AD73">
        <f>IF($A$2=0,IF($C$2=0,IF($B$2&gt;0,IF($D$2&gt;0,IF($E$2&gt;0,'MIT-In-LIn'!A72,0),0),0),0),0)</f>
        <v>0</v>
      </c>
      <c r="AE73">
        <f>IF($A$2=0,IF($B$2=0,IF($C$2&gt;0,IF($D$2&gt;0,IF($E$2&gt;0,'VV-In-LIn'!A72,0),0),0),0),0)</f>
        <v>0</v>
      </c>
      <c r="AF73">
        <f>IF($E$2=0,IF($A$2&gt;0,IF($B$2&gt;0,IF($C$2&gt;0,IF($D$2&gt;0,'LK-MIT-VV-In'!A72,0),0),0),0),0)</f>
        <v>0</v>
      </c>
      <c r="AG73">
        <f>IF($D$2=0,IF($A$2&gt;0,IF($B$2&gt;0,IF($C$2&gt;0,IF($E$2&gt;0,'LK-MIT-VV-LIn'!A72,0),0),0),0),0)</f>
        <v>0</v>
      </c>
      <c r="AH73">
        <f>IF($C$2=0,IF($A$2&gt;0,IF($B$2&gt;0,IF($D$2&gt;0,IF($E$2&gt;0,'LK-MIT-In-LIn'!A72,0),0),0),0),0)</f>
        <v>0</v>
      </c>
      <c r="AI73">
        <f>IF($B$2=0,IF($A$2&gt;0,IF($C$2&gt;0,IF($D$2&gt;0,IF($E$2&gt;0,'LK-VV-In-LIn'!A72,0),0),0),0),0)</f>
        <v>0</v>
      </c>
      <c r="AJ73">
        <f>IF($A$2=0,IF($B$2&gt;0,IF($C$2&gt;0,IF($D$2&gt;0,IF($E$2&gt;0,'MIT-VV-In-LIn'!A72,0),0),0),0),0)</f>
        <v>0</v>
      </c>
      <c r="AK73">
        <f>IF($A$2&gt;0,IF($B$2&gt;0,IF($C$2&gt;0,IF($D$2&gt;0,IF($E$2&gt;0,'LK-MIT-VV-In-LIn'!A72,0),0),0),0),0)</f>
        <v>0</v>
      </c>
      <c r="AL73">
        <f t="shared" si="1"/>
        <v>0</v>
      </c>
    </row>
    <row r="74" spans="7:38" x14ac:dyDescent="0.3">
      <c r="G74">
        <f>IF($B$2=0,IF($C$2=0,IF($D$2=0,IF($E$2=0,IF($A$2&gt;0,LK!A73,0),0),0),0),0)</f>
        <v>0</v>
      </c>
      <c r="H74">
        <f>IF($A$2=0,IF($C$2=0,IF($D$2=0,IF($E$2=0,IF($B$2&gt;0,MIT!A73,0),0),0),0),0)</f>
        <v>0</v>
      </c>
      <c r="I74">
        <f>IF($A$2=0,IF($B$2=0,IF($D$2=0,IF($E$2=0,IF($C$2&gt;0,VV!A73,0),0),0),0),0)</f>
        <v>0</v>
      </c>
      <c r="J74">
        <f>IF($A$2=0,IF($B$2=0,IF($C$2=0,IF($E$2=0,IF($D$2&gt;0,In!A73,0),0),0),0),0)</f>
        <v>0</v>
      </c>
      <c r="K74">
        <f>IF($A$2=0,IF($B$2=0,IF($C$2=0,IF($D$2=0,IF($E$2&gt;0,LIn!A73,0),0),0),0),0)</f>
        <v>0</v>
      </c>
      <c r="L74">
        <f>IF($C$2=0,IF($D$2=0,IF($E$2=0,IF($A$2&gt;0,IF($B$2&gt;0,'LK-MIT'!A73,0),0),0),0),0)</f>
        <v>0</v>
      </c>
      <c r="M74">
        <f>IF($B$2=0,IF($D$2=0,IF($E$2=0,IF($A$2&gt;0,IF($C$2&gt;0,'LK-VV'!A73,0),0),0),0),0)</f>
        <v>0</v>
      </c>
      <c r="N74">
        <f>IF($B$2=0,IF($C$2=0,IF($E$2=0,IF($A$2&gt;0,IF($D$2&gt;0,'LK-In'!A73,0),0),0),0),0)</f>
        <v>0</v>
      </c>
      <c r="O74">
        <f>IF($B$2=0,IF($C$2=0,IF($D$2=0,IF($A$2&gt;0,IF($E$2&gt;0,'LK-LIn'!A73,0),0),0),0),0)</f>
        <v>0</v>
      </c>
      <c r="P74">
        <f>IF($A$2=0,IF($D$2=0,IF($E$2=0,IF($B$2&gt;0,IF($C$2&gt;0,'MIT-VV'!A73,0),0),0),0),0)</f>
        <v>0</v>
      </c>
      <c r="Q74">
        <f>IF($A$2=0,IF($C$2=0,IF($E$2=0,IF($B$2&gt;0,IF($D$2&gt;0,'MIT-In'!A73,0),0),0),0),0)</f>
        <v>0</v>
      </c>
      <c r="R74">
        <f>IF($A$2=0,IF($C$2=0,IF($D$2=0,IF($B$2&gt;0,IF($E$2&gt;0,'MIT-LIn'!A73,0),0),0),0),0)</f>
        <v>0</v>
      </c>
      <c r="S74">
        <f>IF($A$2=0,IF($B$2=0,IF($E$2=0,IF($C$2&gt;0,IF($D$2&gt;0,'VV-In'!A73,0),0),0),0),0)</f>
        <v>0</v>
      </c>
      <c r="T74">
        <f>IF($A$2=0,IF($B$2=0,IF($D$2=0,IF($C$2&gt;0,IF($E$2&gt;0,'VV-LIn'!A73,0),0),0),0),0)</f>
        <v>0</v>
      </c>
      <c r="U74">
        <f>IF($A$2=0,IF($B$2=0,IF($C$2=0,IF($D$2&gt;0,IF($E$2&gt;0,'IN-LIn'!A73,0),0),0),0),0)</f>
        <v>0</v>
      </c>
      <c r="V74">
        <f>IF($D$2=0,IF($E$2=0,IF($A$2&gt;0,IF($B$2&gt;0,IF($C$2&gt;0,'LK-MIT-VV'!A73,0),0),0),0),0)</f>
        <v>0</v>
      </c>
      <c r="W74">
        <f>IF($C$2=0,IF($E$2=0,IF($A$2&gt;0,IF($B$2&gt;0,IF($D$2&gt;0,'LK-MIT-In'!A73,0),0),0),0),0)</f>
        <v>0</v>
      </c>
      <c r="X74">
        <f>IF($C$2=0,IF($D$2=0,IF($A$2&gt;0,IF($B$2&gt;0,IF($E$2&gt;0,'LK-MIT-LIn'!A73,0),0),0),0),0)</f>
        <v>0</v>
      </c>
      <c r="Y74">
        <f>IF($B$2=0,IF($E$2=0,IF($A$2&gt;0,IF($C$2&gt;0,IF($D$2&gt;0,'LK-VV-In'!A73,0),0),0),0),0)</f>
        <v>0</v>
      </c>
      <c r="Z74">
        <f>IF($B$2=0,IF($D$2=0,IF($A$2&gt;0,IF($C$2&gt;0,IF($E$2&gt;0,'LK-VV-LIn'!A73,0),0),0),0),0)</f>
        <v>0</v>
      </c>
      <c r="AA74">
        <f>IF($B$2=0,IF($C$2=0,IF($A$2&gt;0,IF($D$2&gt;0,IF($E$2&gt;0,'LK-In-LIn'!A73,0),0),0),0),0)</f>
        <v>0</v>
      </c>
      <c r="AB74">
        <f>IF($A$2=0,IF($E$2=0,IF($B$2&gt;0,IF($C$2&gt;0,IF($D$2&gt;0,'MIT-VV-In'!A73,0),0),0),0),0)</f>
        <v>0</v>
      </c>
      <c r="AC74">
        <f>IF($A$2=0,IF($D$2=0,IF($B$2&gt;0,IF($C$2&gt;0,IF($E$2&gt;0,'MIT-VV-LIn'!A73,0),0),0),0),0)</f>
        <v>0</v>
      </c>
      <c r="AD74">
        <f>IF($A$2=0,IF($C$2=0,IF($B$2&gt;0,IF($D$2&gt;0,IF($E$2&gt;0,'MIT-In-LIn'!A73,0),0),0),0),0)</f>
        <v>0</v>
      </c>
      <c r="AE74">
        <f>IF($A$2=0,IF($B$2=0,IF($C$2&gt;0,IF($D$2&gt;0,IF($E$2&gt;0,'VV-In-LIn'!A73,0),0),0),0),0)</f>
        <v>0</v>
      </c>
      <c r="AF74">
        <f>IF($E$2=0,IF($A$2&gt;0,IF($B$2&gt;0,IF($C$2&gt;0,IF($D$2&gt;0,'LK-MIT-VV-In'!A73,0),0),0),0),0)</f>
        <v>0</v>
      </c>
      <c r="AG74">
        <f>IF($D$2=0,IF($A$2&gt;0,IF($B$2&gt;0,IF($C$2&gt;0,IF($E$2&gt;0,'LK-MIT-VV-LIn'!A73,0),0),0),0),0)</f>
        <v>0</v>
      </c>
      <c r="AH74">
        <f>IF($C$2=0,IF($A$2&gt;0,IF($B$2&gt;0,IF($D$2&gt;0,IF($E$2&gt;0,'LK-MIT-In-LIn'!A73,0),0),0),0),0)</f>
        <v>0</v>
      </c>
      <c r="AI74">
        <f>IF($B$2=0,IF($A$2&gt;0,IF($C$2&gt;0,IF($D$2&gt;0,IF($E$2&gt;0,'LK-VV-In-LIn'!A73,0),0),0),0),0)</f>
        <v>0</v>
      </c>
      <c r="AJ74">
        <f>IF($A$2=0,IF($B$2&gt;0,IF($C$2&gt;0,IF($D$2&gt;0,IF($E$2&gt;0,'MIT-VV-In-LIn'!A73,0),0),0),0),0)</f>
        <v>0</v>
      </c>
      <c r="AK74">
        <f>IF($A$2&gt;0,IF($B$2&gt;0,IF($C$2&gt;0,IF($D$2&gt;0,IF($E$2&gt;0,'LK-MIT-VV-In-LIn'!A73,0),0),0),0),0)</f>
        <v>0</v>
      </c>
      <c r="AL74">
        <f t="shared" si="1"/>
        <v>0</v>
      </c>
    </row>
    <row r="75" spans="7:38" x14ac:dyDescent="0.3">
      <c r="G75">
        <f>IF($B$2=0,IF($C$2=0,IF($D$2=0,IF($E$2=0,IF($A$2&gt;0,LK!A74,0),0),0),0),0)</f>
        <v>0</v>
      </c>
      <c r="H75">
        <f>IF($A$2=0,IF($C$2=0,IF($D$2=0,IF($E$2=0,IF($B$2&gt;0,MIT!A74,0),0),0),0),0)</f>
        <v>0</v>
      </c>
      <c r="I75">
        <f>IF($A$2=0,IF($B$2=0,IF($D$2=0,IF($E$2=0,IF($C$2&gt;0,VV!A74,0),0),0),0),0)</f>
        <v>0</v>
      </c>
      <c r="J75">
        <f>IF($A$2=0,IF($B$2=0,IF($C$2=0,IF($E$2=0,IF($D$2&gt;0,In!A74,0),0),0),0),0)</f>
        <v>0</v>
      </c>
      <c r="K75">
        <f>IF($A$2=0,IF($B$2=0,IF($C$2=0,IF($D$2=0,IF($E$2&gt;0,LIn!A74,0),0),0),0),0)</f>
        <v>0</v>
      </c>
      <c r="L75">
        <f>IF($C$2=0,IF($D$2=0,IF($E$2=0,IF($A$2&gt;0,IF($B$2&gt;0,'LK-MIT'!A74,0),0),0),0),0)</f>
        <v>0</v>
      </c>
      <c r="M75">
        <f>IF($B$2=0,IF($D$2=0,IF($E$2=0,IF($A$2&gt;0,IF($C$2&gt;0,'LK-VV'!A74,0),0),0),0),0)</f>
        <v>0</v>
      </c>
      <c r="N75">
        <f>IF($B$2=0,IF($C$2=0,IF($E$2=0,IF($A$2&gt;0,IF($D$2&gt;0,'LK-In'!A74,0),0),0),0),0)</f>
        <v>0</v>
      </c>
      <c r="O75">
        <f>IF($B$2=0,IF($C$2=0,IF($D$2=0,IF($A$2&gt;0,IF($E$2&gt;0,'LK-LIn'!A74,0),0),0),0),0)</f>
        <v>0</v>
      </c>
      <c r="P75">
        <f>IF($A$2=0,IF($D$2=0,IF($E$2=0,IF($B$2&gt;0,IF($C$2&gt;0,'MIT-VV'!A74,0),0),0),0),0)</f>
        <v>0</v>
      </c>
      <c r="Q75">
        <f>IF($A$2=0,IF($C$2=0,IF($E$2=0,IF($B$2&gt;0,IF($D$2&gt;0,'MIT-In'!A74,0),0),0),0),0)</f>
        <v>0</v>
      </c>
      <c r="R75">
        <f>IF($A$2=0,IF($C$2=0,IF($D$2=0,IF($B$2&gt;0,IF($E$2&gt;0,'MIT-LIn'!A74,0),0),0),0),0)</f>
        <v>0</v>
      </c>
      <c r="S75">
        <f>IF($A$2=0,IF($B$2=0,IF($E$2=0,IF($C$2&gt;0,IF($D$2&gt;0,'VV-In'!A74,0),0),0),0),0)</f>
        <v>0</v>
      </c>
      <c r="T75">
        <f>IF($A$2=0,IF($B$2=0,IF($D$2=0,IF($C$2&gt;0,IF($E$2&gt;0,'VV-LIn'!A74,0),0),0),0),0)</f>
        <v>0</v>
      </c>
      <c r="U75">
        <f>IF($A$2=0,IF($B$2=0,IF($C$2=0,IF($D$2&gt;0,IF($E$2&gt;0,'IN-LIn'!A74,0),0),0),0),0)</f>
        <v>0</v>
      </c>
      <c r="V75">
        <f>IF($D$2=0,IF($E$2=0,IF($A$2&gt;0,IF($B$2&gt;0,IF($C$2&gt;0,'LK-MIT-VV'!A74,0),0),0),0),0)</f>
        <v>0</v>
      </c>
      <c r="W75">
        <f>IF($C$2=0,IF($E$2=0,IF($A$2&gt;0,IF($B$2&gt;0,IF($D$2&gt;0,'LK-MIT-In'!A74,0),0),0),0),0)</f>
        <v>0</v>
      </c>
      <c r="X75">
        <f>IF($C$2=0,IF($D$2=0,IF($A$2&gt;0,IF($B$2&gt;0,IF($E$2&gt;0,'LK-MIT-LIn'!A74,0),0),0),0),0)</f>
        <v>0</v>
      </c>
      <c r="Y75">
        <f>IF($B$2=0,IF($E$2=0,IF($A$2&gt;0,IF($C$2&gt;0,IF($D$2&gt;0,'LK-VV-In'!A74,0),0),0),0),0)</f>
        <v>0</v>
      </c>
      <c r="Z75">
        <f>IF($B$2=0,IF($D$2=0,IF($A$2&gt;0,IF($C$2&gt;0,IF($E$2&gt;0,'LK-VV-LIn'!A74,0),0),0),0),0)</f>
        <v>0</v>
      </c>
      <c r="AA75">
        <f>IF($B$2=0,IF($C$2=0,IF($A$2&gt;0,IF($D$2&gt;0,IF($E$2&gt;0,'LK-In-LIn'!A74,0),0),0),0),0)</f>
        <v>0</v>
      </c>
      <c r="AB75">
        <f>IF($A$2=0,IF($E$2=0,IF($B$2&gt;0,IF($C$2&gt;0,IF($D$2&gt;0,'MIT-VV-In'!A74,0),0),0),0),0)</f>
        <v>0</v>
      </c>
      <c r="AC75">
        <f>IF($A$2=0,IF($D$2=0,IF($B$2&gt;0,IF($C$2&gt;0,IF($E$2&gt;0,'MIT-VV-LIn'!A74,0),0),0),0),0)</f>
        <v>0</v>
      </c>
      <c r="AD75">
        <f>IF($A$2=0,IF($C$2=0,IF($B$2&gt;0,IF($D$2&gt;0,IF($E$2&gt;0,'MIT-In-LIn'!A74,0),0),0),0),0)</f>
        <v>0</v>
      </c>
      <c r="AE75">
        <f>IF($A$2=0,IF($B$2=0,IF($C$2&gt;0,IF($D$2&gt;0,IF($E$2&gt;0,'VV-In-LIn'!A74,0),0),0),0),0)</f>
        <v>0</v>
      </c>
      <c r="AF75">
        <f>IF($E$2=0,IF($A$2&gt;0,IF($B$2&gt;0,IF($C$2&gt;0,IF($D$2&gt;0,'LK-MIT-VV-In'!A74,0),0),0),0),0)</f>
        <v>0</v>
      </c>
      <c r="AG75">
        <f>IF($D$2=0,IF($A$2&gt;0,IF($B$2&gt;0,IF($C$2&gt;0,IF($E$2&gt;0,'LK-MIT-VV-LIn'!A74,0),0),0),0),0)</f>
        <v>0</v>
      </c>
      <c r="AH75">
        <f>IF($C$2=0,IF($A$2&gt;0,IF($B$2&gt;0,IF($D$2&gt;0,IF($E$2&gt;0,'LK-MIT-In-LIn'!A74,0),0),0),0),0)</f>
        <v>0</v>
      </c>
      <c r="AI75">
        <f>IF($B$2=0,IF($A$2&gt;0,IF($C$2&gt;0,IF($D$2&gt;0,IF($E$2&gt;0,'LK-VV-In-LIn'!A74,0),0),0),0),0)</f>
        <v>0</v>
      </c>
      <c r="AJ75">
        <f>IF($A$2=0,IF($B$2&gt;0,IF($C$2&gt;0,IF($D$2&gt;0,IF($E$2&gt;0,'MIT-VV-In-LIn'!A74,0),0),0),0),0)</f>
        <v>0</v>
      </c>
      <c r="AK75">
        <f>IF($A$2&gt;0,IF($B$2&gt;0,IF($C$2&gt;0,IF($D$2&gt;0,IF($E$2&gt;0,'LK-MIT-VV-In-LIn'!A74,0),0),0),0),0)</f>
        <v>0</v>
      </c>
      <c r="AL75">
        <f t="shared" si="1"/>
        <v>0</v>
      </c>
    </row>
    <row r="76" spans="7:38" x14ac:dyDescent="0.3">
      <c r="G76">
        <f>IF($B$2=0,IF($C$2=0,IF($D$2=0,IF($E$2=0,IF($A$2&gt;0,LK!A75,0),0),0),0),0)</f>
        <v>0</v>
      </c>
      <c r="H76">
        <f>IF($A$2=0,IF($C$2=0,IF($D$2=0,IF($E$2=0,IF($B$2&gt;0,MIT!A75,0),0),0),0),0)</f>
        <v>0</v>
      </c>
      <c r="I76">
        <f>IF($A$2=0,IF($B$2=0,IF($D$2=0,IF($E$2=0,IF($C$2&gt;0,VV!A75,0),0),0),0),0)</f>
        <v>0</v>
      </c>
      <c r="J76">
        <f>IF($A$2=0,IF($B$2=0,IF($C$2=0,IF($E$2=0,IF($D$2&gt;0,In!A75,0),0),0),0),0)</f>
        <v>0</v>
      </c>
      <c r="K76">
        <f>IF($A$2=0,IF($B$2=0,IF($C$2=0,IF($D$2=0,IF($E$2&gt;0,LIn!A75,0),0),0),0),0)</f>
        <v>0</v>
      </c>
      <c r="L76">
        <f>IF($C$2=0,IF($D$2=0,IF($E$2=0,IF($A$2&gt;0,IF($B$2&gt;0,'LK-MIT'!A75,0),0),0),0),0)</f>
        <v>0</v>
      </c>
      <c r="M76">
        <f>IF($B$2=0,IF($D$2=0,IF($E$2=0,IF($A$2&gt;0,IF($C$2&gt;0,'LK-VV'!A75,0),0),0),0),0)</f>
        <v>0</v>
      </c>
      <c r="N76">
        <f>IF($B$2=0,IF($C$2=0,IF($E$2=0,IF($A$2&gt;0,IF($D$2&gt;0,'LK-In'!A75,0),0),0),0),0)</f>
        <v>0</v>
      </c>
      <c r="O76">
        <f>IF($B$2=0,IF($C$2=0,IF($D$2=0,IF($A$2&gt;0,IF($E$2&gt;0,'LK-LIn'!A75,0),0),0),0),0)</f>
        <v>0</v>
      </c>
      <c r="P76">
        <f>IF($A$2=0,IF($D$2=0,IF($E$2=0,IF($B$2&gt;0,IF($C$2&gt;0,'MIT-VV'!A75,0),0),0),0),0)</f>
        <v>0</v>
      </c>
      <c r="Q76">
        <f>IF($A$2=0,IF($C$2=0,IF($E$2=0,IF($B$2&gt;0,IF($D$2&gt;0,'MIT-In'!A75,0),0),0),0),0)</f>
        <v>0</v>
      </c>
      <c r="R76">
        <f>IF($A$2=0,IF($C$2=0,IF($D$2=0,IF($B$2&gt;0,IF($E$2&gt;0,'MIT-LIn'!A75,0),0),0),0),0)</f>
        <v>0</v>
      </c>
      <c r="S76">
        <f>IF($A$2=0,IF($B$2=0,IF($E$2=0,IF($C$2&gt;0,IF($D$2&gt;0,'VV-In'!A75,0),0),0),0),0)</f>
        <v>0</v>
      </c>
      <c r="T76">
        <f>IF($A$2=0,IF($B$2=0,IF($D$2=0,IF($C$2&gt;0,IF($E$2&gt;0,'VV-LIn'!A75,0),0),0),0),0)</f>
        <v>0</v>
      </c>
      <c r="U76">
        <f>IF($A$2=0,IF($B$2=0,IF($C$2=0,IF($D$2&gt;0,IF($E$2&gt;0,'IN-LIn'!A75,0),0),0),0),0)</f>
        <v>0</v>
      </c>
      <c r="V76">
        <f>IF($D$2=0,IF($E$2=0,IF($A$2&gt;0,IF($B$2&gt;0,IF($C$2&gt;0,'LK-MIT-VV'!A75,0),0),0),0),0)</f>
        <v>0</v>
      </c>
      <c r="W76">
        <f>IF($C$2=0,IF($E$2=0,IF($A$2&gt;0,IF($B$2&gt;0,IF($D$2&gt;0,'LK-MIT-In'!A75,0),0),0),0),0)</f>
        <v>0</v>
      </c>
      <c r="X76">
        <f>IF($C$2=0,IF($D$2=0,IF($A$2&gt;0,IF($B$2&gt;0,IF($E$2&gt;0,'LK-MIT-LIn'!A75,0),0),0),0),0)</f>
        <v>0</v>
      </c>
      <c r="Y76">
        <f>IF($B$2=0,IF($E$2=0,IF($A$2&gt;0,IF($C$2&gt;0,IF($D$2&gt;0,'LK-VV-In'!A75,0),0),0),0),0)</f>
        <v>0</v>
      </c>
      <c r="Z76">
        <f>IF($B$2=0,IF($D$2=0,IF($A$2&gt;0,IF($C$2&gt;0,IF($E$2&gt;0,'LK-VV-LIn'!A75,0),0),0),0),0)</f>
        <v>0</v>
      </c>
      <c r="AA76">
        <f>IF($B$2=0,IF($C$2=0,IF($A$2&gt;0,IF($D$2&gt;0,IF($E$2&gt;0,'LK-In-LIn'!A75,0),0),0),0),0)</f>
        <v>0</v>
      </c>
      <c r="AB76">
        <f>IF($A$2=0,IF($E$2=0,IF($B$2&gt;0,IF($C$2&gt;0,IF($D$2&gt;0,'MIT-VV-In'!A75,0),0),0),0),0)</f>
        <v>0</v>
      </c>
      <c r="AC76">
        <f>IF($A$2=0,IF($D$2=0,IF($B$2&gt;0,IF($C$2&gt;0,IF($E$2&gt;0,'MIT-VV-LIn'!A75,0),0),0),0),0)</f>
        <v>0</v>
      </c>
      <c r="AD76">
        <f>IF($A$2=0,IF($C$2=0,IF($B$2&gt;0,IF($D$2&gt;0,IF($E$2&gt;0,'MIT-In-LIn'!A75,0),0),0),0),0)</f>
        <v>0</v>
      </c>
      <c r="AE76">
        <f>IF($A$2=0,IF($B$2=0,IF($C$2&gt;0,IF($D$2&gt;0,IF($E$2&gt;0,'VV-In-LIn'!A75,0),0),0),0),0)</f>
        <v>0</v>
      </c>
      <c r="AF76">
        <f>IF($E$2=0,IF($A$2&gt;0,IF($B$2&gt;0,IF($C$2&gt;0,IF($D$2&gt;0,'LK-MIT-VV-In'!A75,0),0),0),0),0)</f>
        <v>0</v>
      </c>
      <c r="AG76">
        <f>IF($D$2=0,IF($A$2&gt;0,IF($B$2&gt;0,IF($C$2&gt;0,IF($E$2&gt;0,'LK-MIT-VV-LIn'!A75,0),0),0),0),0)</f>
        <v>0</v>
      </c>
      <c r="AH76">
        <f>IF($C$2=0,IF($A$2&gt;0,IF($B$2&gt;0,IF($D$2&gt;0,IF($E$2&gt;0,'LK-MIT-In-LIn'!A75,0),0),0),0),0)</f>
        <v>0</v>
      </c>
      <c r="AI76">
        <f>IF($B$2=0,IF($A$2&gt;0,IF($C$2&gt;0,IF($D$2&gt;0,IF($E$2&gt;0,'LK-VV-In-LIn'!A75,0),0),0),0),0)</f>
        <v>0</v>
      </c>
      <c r="AJ76">
        <f>IF($A$2=0,IF($B$2&gt;0,IF($C$2&gt;0,IF($D$2&gt;0,IF($E$2&gt;0,'MIT-VV-In-LIn'!A75,0),0),0),0),0)</f>
        <v>0</v>
      </c>
      <c r="AK76">
        <f>IF($A$2&gt;0,IF($B$2&gt;0,IF($C$2&gt;0,IF($D$2&gt;0,IF($E$2&gt;0,'LK-MIT-VV-In-LIn'!A75,0),0),0),0),0)</f>
        <v>0</v>
      </c>
      <c r="AL76">
        <f t="shared" si="1"/>
        <v>0</v>
      </c>
    </row>
    <row r="77" spans="7:38" x14ac:dyDescent="0.3">
      <c r="G77">
        <f>IF($B$2=0,IF($C$2=0,IF($D$2=0,IF($E$2=0,IF($A$2&gt;0,LK!A76,0),0),0),0),0)</f>
        <v>0</v>
      </c>
      <c r="H77">
        <f>IF($A$2=0,IF($C$2=0,IF($D$2=0,IF($E$2=0,IF($B$2&gt;0,MIT!A76,0),0),0),0),0)</f>
        <v>0</v>
      </c>
      <c r="I77">
        <f>IF($A$2=0,IF($B$2=0,IF($D$2=0,IF($E$2=0,IF($C$2&gt;0,VV!A76,0),0),0),0),0)</f>
        <v>0</v>
      </c>
      <c r="J77">
        <f>IF($A$2=0,IF($B$2=0,IF($C$2=0,IF($E$2=0,IF($D$2&gt;0,In!A76,0),0),0),0),0)</f>
        <v>0</v>
      </c>
      <c r="K77">
        <f>IF($A$2=0,IF($B$2=0,IF($C$2=0,IF($D$2=0,IF($E$2&gt;0,LIn!A76,0),0),0),0),0)</f>
        <v>0</v>
      </c>
      <c r="L77">
        <f>IF($C$2=0,IF($D$2=0,IF($E$2=0,IF($A$2&gt;0,IF($B$2&gt;0,'LK-MIT'!A76,0),0),0),0),0)</f>
        <v>0</v>
      </c>
      <c r="M77">
        <f>IF($B$2=0,IF($D$2=0,IF($E$2=0,IF($A$2&gt;0,IF($C$2&gt;0,'LK-VV'!A76,0),0),0),0),0)</f>
        <v>0</v>
      </c>
      <c r="N77">
        <f>IF($B$2=0,IF($C$2=0,IF($E$2=0,IF($A$2&gt;0,IF($D$2&gt;0,'LK-In'!A76,0),0),0),0),0)</f>
        <v>0</v>
      </c>
      <c r="O77">
        <f>IF($B$2=0,IF($C$2=0,IF($D$2=0,IF($A$2&gt;0,IF($E$2&gt;0,'LK-LIn'!A76,0),0),0),0),0)</f>
        <v>0</v>
      </c>
      <c r="P77">
        <f>IF($A$2=0,IF($D$2=0,IF($E$2=0,IF($B$2&gt;0,IF($C$2&gt;0,'MIT-VV'!A76,0),0),0),0),0)</f>
        <v>0</v>
      </c>
      <c r="Q77">
        <f>IF($A$2=0,IF($C$2=0,IF($E$2=0,IF($B$2&gt;0,IF($D$2&gt;0,'MIT-In'!A76,0),0),0),0),0)</f>
        <v>0</v>
      </c>
      <c r="R77">
        <f>IF($A$2=0,IF($C$2=0,IF($D$2=0,IF($B$2&gt;0,IF($E$2&gt;0,'MIT-LIn'!A76,0),0),0),0),0)</f>
        <v>0</v>
      </c>
      <c r="S77">
        <f>IF($A$2=0,IF($B$2=0,IF($E$2=0,IF($C$2&gt;0,IF($D$2&gt;0,'VV-In'!A76,0),0),0),0),0)</f>
        <v>0</v>
      </c>
      <c r="T77">
        <f>IF($A$2=0,IF($B$2=0,IF($D$2=0,IF($C$2&gt;0,IF($E$2&gt;0,'VV-LIn'!A76,0),0),0),0),0)</f>
        <v>0</v>
      </c>
      <c r="U77">
        <f>IF($A$2=0,IF($B$2=0,IF($C$2=0,IF($D$2&gt;0,IF($E$2&gt;0,'IN-LIn'!A76,0),0),0),0),0)</f>
        <v>0</v>
      </c>
      <c r="V77">
        <f>IF($D$2=0,IF($E$2=0,IF($A$2&gt;0,IF($B$2&gt;0,IF($C$2&gt;0,'LK-MIT-VV'!A76,0),0),0),0),0)</f>
        <v>0</v>
      </c>
      <c r="W77">
        <f>IF($C$2=0,IF($E$2=0,IF($A$2&gt;0,IF($B$2&gt;0,IF($D$2&gt;0,'LK-MIT-In'!A76,0),0),0),0),0)</f>
        <v>0</v>
      </c>
      <c r="X77">
        <f>IF($C$2=0,IF($D$2=0,IF($A$2&gt;0,IF($B$2&gt;0,IF($E$2&gt;0,'LK-MIT-LIn'!A76,0),0),0),0),0)</f>
        <v>0</v>
      </c>
      <c r="Y77">
        <f>IF($B$2=0,IF($E$2=0,IF($A$2&gt;0,IF($C$2&gt;0,IF($D$2&gt;0,'LK-VV-In'!A76,0),0),0),0),0)</f>
        <v>0</v>
      </c>
      <c r="Z77">
        <f>IF($B$2=0,IF($D$2=0,IF($A$2&gt;0,IF($C$2&gt;0,IF($E$2&gt;0,'LK-VV-LIn'!A76,0),0),0),0),0)</f>
        <v>0</v>
      </c>
      <c r="AA77">
        <f>IF($B$2=0,IF($C$2=0,IF($A$2&gt;0,IF($D$2&gt;0,IF($E$2&gt;0,'LK-In-LIn'!A76,0),0),0),0),0)</f>
        <v>0</v>
      </c>
      <c r="AB77">
        <f>IF($A$2=0,IF($E$2=0,IF($B$2&gt;0,IF($C$2&gt;0,IF($D$2&gt;0,'MIT-VV-In'!A76,0),0),0),0),0)</f>
        <v>0</v>
      </c>
      <c r="AC77">
        <f>IF($A$2=0,IF($D$2=0,IF($B$2&gt;0,IF($C$2&gt;0,IF($E$2&gt;0,'MIT-VV-LIn'!A76,0),0),0),0),0)</f>
        <v>0</v>
      </c>
      <c r="AD77">
        <f>IF($A$2=0,IF($C$2=0,IF($B$2&gt;0,IF($D$2&gt;0,IF($E$2&gt;0,'MIT-In-LIn'!A76,0),0),0),0),0)</f>
        <v>0</v>
      </c>
      <c r="AE77">
        <f>IF($A$2=0,IF($B$2=0,IF($C$2&gt;0,IF($D$2&gt;0,IF($E$2&gt;0,'VV-In-LIn'!A76,0),0),0),0),0)</f>
        <v>0</v>
      </c>
      <c r="AF77">
        <f>IF($E$2=0,IF($A$2&gt;0,IF($B$2&gt;0,IF($C$2&gt;0,IF($D$2&gt;0,'LK-MIT-VV-In'!A76,0),0),0),0),0)</f>
        <v>0</v>
      </c>
      <c r="AG77">
        <f>IF($D$2=0,IF($A$2&gt;0,IF($B$2&gt;0,IF($C$2&gt;0,IF($E$2&gt;0,'LK-MIT-VV-LIn'!A76,0),0),0),0),0)</f>
        <v>0</v>
      </c>
      <c r="AH77">
        <f>IF($C$2=0,IF($A$2&gt;0,IF($B$2&gt;0,IF($D$2&gt;0,IF($E$2&gt;0,'LK-MIT-In-LIn'!A76,0),0),0),0),0)</f>
        <v>0</v>
      </c>
      <c r="AI77">
        <f>IF($B$2=0,IF($A$2&gt;0,IF($C$2&gt;0,IF($D$2&gt;0,IF($E$2&gt;0,'LK-VV-In-LIn'!A76,0),0),0),0),0)</f>
        <v>0</v>
      </c>
      <c r="AJ77">
        <f>IF($A$2=0,IF($B$2&gt;0,IF($C$2&gt;0,IF($D$2&gt;0,IF($E$2&gt;0,'MIT-VV-In-LIn'!A76,0),0),0),0),0)</f>
        <v>0</v>
      </c>
      <c r="AK77">
        <f>IF($A$2&gt;0,IF($B$2&gt;0,IF($C$2&gt;0,IF($D$2&gt;0,IF($E$2&gt;0,'LK-MIT-VV-In-LIn'!A76,0),0),0),0),0)</f>
        <v>0</v>
      </c>
      <c r="AL77">
        <f t="shared" si="1"/>
        <v>0</v>
      </c>
    </row>
    <row r="78" spans="7:38" x14ac:dyDescent="0.3">
      <c r="G78">
        <f>IF($B$2=0,IF($C$2=0,IF($D$2=0,IF($E$2=0,IF($A$2&gt;0,LK!A77,0),0),0),0),0)</f>
        <v>0</v>
      </c>
      <c r="H78">
        <f>IF($A$2=0,IF($C$2=0,IF($D$2=0,IF($E$2=0,IF($B$2&gt;0,MIT!A77,0),0),0),0),0)</f>
        <v>0</v>
      </c>
      <c r="I78">
        <f>IF($A$2=0,IF($B$2=0,IF($D$2=0,IF($E$2=0,IF($C$2&gt;0,VV!A77,0),0),0),0),0)</f>
        <v>0</v>
      </c>
      <c r="J78">
        <f>IF($A$2=0,IF($B$2=0,IF($C$2=0,IF($E$2=0,IF($D$2&gt;0,In!A77,0),0),0),0),0)</f>
        <v>0</v>
      </c>
      <c r="K78">
        <f>IF($A$2=0,IF($B$2=0,IF($C$2=0,IF($D$2=0,IF($E$2&gt;0,LIn!A77,0),0),0),0),0)</f>
        <v>0</v>
      </c>
      <c r="L78">
        <f>IF($C$2=0,IF($D$2=0,IF($E$2=0,IF($A$2&gt;0,IF($B$2&gt;0,'LK-MIT'!A77,0),0),0),0),0)</f>
        <v>0</v>
      </c>
      <c r="M78">
        <f>IF($B$2=0,IF($D$2=0,IF($E$2=0,IF($A$2&gt;0,IF($C$2&gt;0,'LK-VV'!A77,0),0),0),0),0)</f>
        <v>0</v>
      </c>
      <c r="N78">
        <f>IF($B$2=0,IF($C$2=0,IF($E$2=0,IF($A$2&gt;0,IF($D$2&gt;0,'LK-In'!A77,0),0),0),0),0)</f>
        <v>0</v>
      </c>
      <c r="O78">
        <f>IF($B$2=0,IF($C$2=0,IF($D$2=0,IF($A$2&gt;0,IF($E$2&gt;0,'LK-LIn'!A77,0),0),0),0),0)</f>
        <v>0</v>
      </c>
      <c r="P78">
        <f>IF($A$2=0,IF($D$2=0,IF($E$2=0,IF($B$2&gt;0,IF($C$2&gt;0,'MIT-VV'!A77,0),0),0),0),0)</f>
        <v>0</v>
      </c>
      <c r="Q78">
        <f>IF($A$2=0,IF($C$2=0,IF($E$2=0,IF($B$2&gt;0,IF($D$2&gt;0,'MIT-In'!A77,0),0),0),0),0)</f>
        <v>0</v>
      </c>
      <c r="R78">
        <f>IF($A$2=0,IF($C$2=0,IF($D$2=0,IF($B$2&gt;0,IF($E$2&gt;0,'MIT-LIn'!A77,0),0),0),0),0)</f>
        <v>0</v>
      </c>
      <c r="S78">
        <f>IF($A$2=0,IF($B$2=0,IF($E$2=0,IF($C$2&gt;0,IF($D$2&gt;0,'VV-In'!A77,0),0),0),0),0)</f>
        <v>0</v>
      </c>
      <c r="T78">
        <f>IF($A$2=0,IF($B$2=0,IF($D$2=0,IF($C$2&gt;0,IF($E$2&gt;0,'VV-LIn'!A77,0),0),0),0),0)</f>
        <v>0</v>
      </c>
      <c r="U78">
        <f>IF($A$2=0,IF($B$2=0,IF($C$2=0,IF($D$2&gt;0,IF($E$2&gt;0,'IN-LIn'!A77,0),0),0),0),0)</f>
        <v>0</v>
      </c>
      <c r="V78">
        <f>IF($D$2=0,IF($E$2=0,IF($A$2&gt;0,IF($B$2&gt;0,IF($C$2&gt;0,'LK-MIT-VV'!A77,0),0),0),0),0)</f>
        <v>0</v>
      </c>
      <c r="W78">
        <f>IF($C$2=0,IF($E$2=0,IF($A$2&gt;0,IF($B$2&gt;0,IF($D$2&gt;0,'LK-MIT-In'!A77,0),0),0),0),0)</f>
        <v>0</v>
      </c>
      <c r="X78">
        <f>IF($C$2=0,IF($D$2=0,IF($A$2&gt;0,IF($B$2&gt;0,IF($E$2&gt;0,'LK-MIT-LIn'!A77,0),0),0),0),0)</f>
        <v>0</v>
      </c>
      <c r="Y78">
        <f>IF($B$2=0,IF($E$2=0,IF($A$2&gt;0,IF($C$2&gt;0,IF($D$2&gt;0,'LK-VV-In'!A77,0),0),0),0),0)</f>
        <v>0</v>
      </c>
      <c r="Z78">
        <f>IF($B$2=0,IF($D$2=0,IF($A$2&gt;0,IF($C$2&gt;0,IF($E$2&gt;0,'LK-VV-LIn'!A77,0),0),0),0),0)</f>
        <v>0</v>
      </c>
      <c r="AA78">
        <f>IF($B$2=0,IF($C$2=0,IF($A$2&gt;0,IF($D$2&gt;0,IF($E$2&gt;0,'LK-In-LIn'!A77,0),0),0),0),0)</f>
        <v>0</v>
      </c>
      <c r="AB78">
        <f>IF($A$2=0,IF($E$2=0,IF($B$2&gt;0,IF($C$2&gt;0,IF($D$2&gt;0,'MIT-VV-In'!A77,0),0),0),0),0)</f>
        <v>0</v>
      </c>
      <c r="AC78">
        <f>IF($A$2=0,IF($D$2=0,IF($B$2&gt;0,IF($C$2&gt;0,IF($E$2&gt;0,'MIT-VV-LIn'!A77,0),0),0),0),0)</f>
        <v>0</v>
      </c>
      <c r="AD78">
        <f>IF($A$2=0,IF($C$2=0,IF($B$2&gt;0,IF($D$2&gt;0,IF($E$2&gt;0,'MIT-In-LIn'!A77,0),0),0),0),0)</f>
        <v>0</v>
      </c>
      <c r="AE78">
        <f>IF($A$2=0,IF($B$2=0,IF($C$2&gt;0,IF($D$2&gt;0,IF($E$2&gt;0,'VV-In-LIn'!A77,0),0),0),0),0)</f>
        <v>0</v>
      </c>
      <c r="AF78">
        <f>IF($E$2=0,IF($A$2&gt;0,IF($B$2&gt;0,IF($C$2&gt;0,IF($D$2&gt;0,'LK-MIT-VV-In'!A77,0),0),0),0),0)</f>
        <v>0</v>
      </c>
      <c r="AG78">
        <f>IF($D$2=0,IF($A$2&gt;0,IF($B$2&gt;0,IF($C$2&gt;0,IF($E$2&gt;0,'LK-MIT-VV-LIn'!A77,0),0),0),0),0)</f>
        <v>0</v>
      </c>
      <c r="AH78">
        <f>IF($C$2=0,IF($A$2&gt;0,IF($B$2&gt;0,IF($D$2&gt;0,IF($E$2&gt;0,'LK-MIT-In-LIn'!A77,0),0),0),0),0)</f>
        <v>0</v>
      </c>
      <c r="AI78">
        <f>IF($B$2=0,IF($A$2&gt;0,IF($C$2&gt;0,IF($D$2&gt;0,IF($E$2&gt;0,'LK-VV-In-LIn'!A77,0),0),0),0),0)</f>
        <v>0</v>
      </c>
      <c r="AJ78">
        <f>IF($A$2=0,IF($B$2&gt;0,IF($C$2&gt;0,IF($D$2&gt;0,IF($E$2&gt;0,'MIT-VV-In-LIn'!A77,0),0),0),0),0)</f>
        <v>0</v>
      </c>
      <c r="AK78">
        <f>IF($A$2&gt;0,IF($B$2&gt;0,IF($C$2&gt;0,IF($D$2&gt;0,IF($E$2&gt;0,'LK-MIT-VV-In-LIn'!A77,0),0),0),0),0)</f>
        <v>0</v>
      </c>
      <c r="AL78">
        <f t="shared" si="1"/>
        <v>0</v>
      </c>
    </row>
    <row r="79" spans="7:38" x14ac:dyDescent="0.3">
      <c r="G79">
        <f>IF($B$2=0,IF($C$2=0,IF($D$2=0,IF($E$2=0,IF($A$2&gt;0,LK!A78,0),0),0),0),0)</f>
        <v>0</v>
      </c>
      <c r="H79">
        <f>IF($A$2=0,IF($C$2=0,IF($D$2=0,IF($E$2=0,IF($B$2&gt;0,MIT!A78,0),0),0),0),0)</f>
        <v>0</v>
      </c>
      <c r="I79">
        <f>IF($A$2=0,IF($B$2=0,IF($D$2=0,IF($E$2=0,IF($C$2&gt;0,VV!A78,0),0),0),0),0)</f>
        <v>0</v>
      </c>
      <c r="J79">
        <f>IF($A$2=0,IF($B$2=0,IF($C$2=0,IF($E$2=0,IF($D$2&gt;0,In!A78,0),0),0),0),0)</f>
        <v>0</v>
      </c>
      <c r="K79">
        <f>IF($A$2=0,IF($B$2=0,IF($C$2=0,IF($D$2=0,IF($E$2&gt;0,LIn!A78,0),0),0),0),0)</f>
        <v>0</v>
      </c>
      <c r="L79">
        <f>IF($C$2=0,IF($D$2=0,IF($E$2=0,IF($A$2&gt;0,IF($B$2&gt;0,'LK-MIT'!A78,0),0),0),0),0)</f>
        <v>0</v>
      </c>
      <c r="M79">
        <f>IF($B$2=0,IF($D$2=0,IF($E$2=0,IF($A$2&gt;0,IF($C$2&gt;0,'LK-VV'!A78,0),0),0),0),0)</f>
        <v>0</v>
      </c>
      <c r="N79">
        <f>IF($B$2=0,IF($C$2=0,IF($E$2=0,IF($A$2&gt;0,IF($D$2&gt;0,'LK-In'!A78,0),0),0),0),0)</f>
        <v>0</v>
      </c>
      <c r="O79">
        <f>IF($B$2=0,IF($C$2=0,IF($D$2=0,IF($A$2&gt;0,IF($E$2&gt;0,'LK-LIn'!A78,0),0),0),0),0)</f>
        <v>0</v>
      </c>
      <c r="P79">
        <f>IF($A$2=0,IF($D$2=0,IF($E$2=0,IF($B$2&gt;0,IF($C$2&gt;0,'MIT-VV'!A78,0),0),0),0),0)</f>
        <v>0</v>
      </c>
      <c r="Q79">
        <f>IF($A$2=0,IF($C$2=0,IF($E$2=0,IF($B$2&gt;0,IF($D$2&gt;0,'MIT-In'!A78,0),0),0),0),0)</f>
        <v>0</v>
      </c>
      <c r="R79">
        <f>IF($A$2=0,IF($C$2=0,IF($D$2=0,IF($B$2&gt;0,IF($E$2&gt;0,'MIT-LIn'!A78,0),0),0),0),0)</f>
        <v>0</v>
      </c>
      <c r="S79">
        <f>IF($A$2=0,IF($B$2=0,IF($E$2=0,IF($C$2&gt;0,IF($D$2&gt;0,'VV-In'!A78,0),0),0),0),0)</f>
        <v>0</v>
      </c>
      <c r="T79">
        <f>IF($A$2=0,IF($B$2=0,IF($D$2=0,IF($C$2&gt;0,IF($E$2&gt;0,'VV-LIn'!A78,0),0),0),0),0)</f>
        <v>0</v>
      </c>
      <c r="U79">
        <f>IF($A$2=0,IF($B$2=0,IF($C$2=0,IF($D$2&gt;0,IF($E$2&gt;0,'IN-LIn'!A78,0),0),0),0),0)</f>
        <v>0</v>
      </c>
      <c r="V79">
        <f>IF($D$2=0,IF($E$2=0,IF($A$2&gt;0,IF($B$2&gt;0,IF($C$2&gt;0,'LK-MIT-VV'!A78,0),0),0),0),0)</f>
        <v>0</v>
      </c>
      <c r="W79">
        <f>IF($C$2=0,IF($E$2=0,IF($A$2&gt;0,IF($B$2&gt;0,IF($D$2&gt;0,'LK-MIT-In'!A78,0),0),0),0),0)</f>
        <v>0</v>
      </c>
      <c r="X79">
        <f>IF($C$2=0,IF($D$2=0,IF($A$2&gt;0,IF($B$2&gt;0,IF($E$2&gt;0,'LK-MIT-LIn'!A78,0),0),0),0),0)</f>
        <v>0</v>
      </c>
      <c r="Y79">
        <f>IF($B$2=0,IF($E$2=0,IF($A$2&gt;0,IF($C$2&gt;0,IF($D$2&gt;0,'LK-VV-In'!A78,0),0),0),0),0)</f>
        <v>0</v>
      </c>
      <c r="Z79">
        <f>IF($B$2=0,IF($D$2=0,IF($A$2&gt;0,IF($C$2&gt;0,IF($E$2&gt;0,'LK-VV-LIn'!A78,0),0),0),0),0)</f>
        <v>0</v>
      </c>
      <c r="AA79">
        <f>IF($B$2=0,IF($C$2=0,IF($A$2&gt;0,IF($D$2&gt;0,IF($E$2&gt;0,'LK-In-LIn'!A78,0),0),0),0),0)</f>
        <v>0</v>
      </c>
      <c r="AB79">
        <f>IF($A$2=0,IF($E$2=0,IF($B$2&gt;0,IF($C$2&gt;0,IF($D$2&gt;0,'MIT-VV-In'!A78,0),0),0),0),0)</f>
        <v>0</v>
      </c>
      <c r="AC79">
        <f>IF($A$2=0,IF($D$2=0,IF($B$2&gt;0,IF($C$2&gt;0,IF($E$2&gt;0,'MIT-VV-LIn'!A78,0),0),0),0),0)</f>
        <v>0</v>
      </c>
      <c r="AD79">
        <f>IF($A$2=0,IF($C$2=0,IF($B$2&gt;0,IF($D$2&gt;0,IF($E$2&gt;0,'MIT-In-LIn'!A78,0),0),0),0),0)</f>
        <v>0</v>
      </c>
      <c r="AE79">
        <f>IF($A$2=0,IF($B$2=0,IF($C$2&gt;0,IF($D$2&gt;0,IF($E$2&gt;0,'VV-In-LIn'!A78,0),0),0),0),0)</f>
        <v>0</v>
      </c>
      <c r="AF79">
        <f>IF($E$2=0,IF($A$2&gt;0,IF($B$2&gt;0,IF($C$2&gt;0,IF($D$2&gt;0,'LK-MIT-VV-In'!A78,0),0),0),0),0)</f>
        <v>0</v>
      </c>
      <c r="AG79">
        <f>IF($D$2=0,IF($A$2&gt;0,IF($B$2&gt;0,IF($C$2&gt;0,IF($E$2&gt;0,'LK-MIT-VV-LIn'!A78,0),0),0),0),0)</f>
        <v>0</v>
      </c>
      <c r="AH79">
        <f>IF($C$2=0,IF($A$2&gt;0,IF($B$2&gt;0,IF($D$2&gt;0,IF($E$2&gt;0,'LK-MIT-In-LIn'!A78,0),0),0),0),0)</f>
        <v>0</v>
      </c>
      <c r="AI79">
        <f>IF($B$2=0,IF($A$2&gt;0,IF($C$2&gt;0,IF($D$2&gt;0,IF($E$2&gt;0,'LK-VV-In-LIn'!A78,0),0),0),0),0)</f>
        <v>0</v>
      </c>
      <c r="AJ79">
        <f>IF($A$2=0,IF($B$2&gt;0,IF($C$2&gt;0,IF($D$2&gt;0,IF($E$2&gt;0,'MIT-VV-In-LIn'!A78,0),0),0),0),0)</f>
        <v>0</v>
      </c>
      <c r="AK79">
        <f>IF($A$2&gt;0,IF($B$2&gt;0,IF($C$2&gt;0,IF($D$2&gt;0,IF($E$2&gt;0,'LK-MIT-VV-In-LIn'!A78,0),0),0),0),0)</f>
        <v>0</v>
      </c>
      <c r="AL79">
        <f t="shared" si="1"/>
        <v>0</v>
      </c>
    </row>
    <row r="80" spans="7:38" x14ac:dyDescent="0.3">
      <c r="G80">
        <f>IF($B$2=0,IF($C$2=0,IF($D$2=0,IF($E$2=0,IF($A$2&gt;0,LK!A79,0),0),0),0),0)</f>
        <v>0</v>
      </c>
      <c r="H80">
        <f>IF($A$2=0,IF($C$2=0,IF($D$2=0,IF($E$2=0,IF($B$2&gt;0,MIT!A79,0),0),0),0),0)</f>
        <v>0</v>
      </c>
      <c r="I80">
        <f>IF($A$2=0,IF($B$2=0,IF($D$2=0,IF($E$2=0,IF($C$2&gt;0,VV!A79,0),0),0),0),0)</f>
        <v>0</v>
      </c>
      <c r="J80">
        <f>IF($A$2=0,IF($B$2=0,IF($C$2=0,IF($E$2=0,IF($D$2&gt;0,In!A79,0),0),0),0),0)</f>
        <v>0</v>
      </c>
      <c r="K80">
        <f>IF($A$2=0,IF($B$2=0,IF($C$2=0,IF($D$2=0,IF($E$2&gt;0,LIn!A79,0),0),0),0),0)</f>
        <v>0</v>
      </c>
      <c r="L80">
        <f>IF($C$2=0,IF($D$2=0,IF($E$2=0,IF($A$2&gt;0,IF($B$2&gt;0,'LK-MIT'!A79,0),0),0),0),0)</f>
        <v>0</v>
      </c>
      <c r="M80">
        <f>IF($B$2=0,IF($D$2=0,IF($E$2=0,IF($A$2&gt;0,IF($C$2&gt;0,'LK-VV'!A79,0),0),0),0),0)</f>
        <v>0</v>
      </c>
      <c r="N80">
        <f>IF($B$2=0,IF($C$2=0,IF($E$2=0,IF($A$2&gt;0,IF($D$2&gt;0,'LK-In'!A79,0),0),0),0),0)</f>
        <v>0</v>
      </c>
      <c r="O80">
        <f>IF($B$2=0,IF($C$2=0,IF($D$2=0,IF($A$2&gt;0,IF($E$2&gt;0,'LK-LIn'!A79,0),0),0),0),0)</f>
        <v>0</v>
      </c>
      <c r="P80">
        <f>IF($A$2=0,IF($D$2=0,IF($E$2=0,IF($B$2&gt;0,IF($C$2&gt;0,'MIT-VV'!A79,0),0),0),0),0)</f>
        <v>0</v>
      </c>
      <c r="Q80">
        <f>IF($A$2=0,IF($C$2=0,IF($E$2=0,IF($B$2&gt;0,IF($D$2&gt;0,'MIT-In'!A79,0),0),0),0),0)</f>
        <v>0</v>
      </c>
      <c r="R80">
        <f>IF($A$2=0,IF($C$2=0,IF($D$2=0,IF($B$2&gt;0,IF($E$2&gt;0,'MIT-LIn'!A79,0),0),0),0),0)</f>
        <v>0</v>
      </c>
      <c r="S80">
        <f>IF($A$2=0,IF($B$2=0,IF($E$2=0,IF($C$2&gt;0,IF($D$2&gt;0,'VV-In'!A79,0),0),0),0),0)</f>
        <v>0</v>
      </c>
      <c r="T80">
        <f>IF($A$2=0,IF($B$2=0,IF($D$2=0,IF($C$2&gt;0,IF($E$2&gt;0,'VV-LIn'!A79,0),0),0),0),0)</f>
        <v>0</v>
      </c>
      <c r="U80">
        <f>IF($A$2=0,IF($B$2=0,IF($C$2=0,IF($D$2&gt;0,IF($E$2&gt;0,'IN-LIn'!A79,0),0),0),0),0)</f>
        <v>0</v>
      </c>
      <c r="V80">
        <f>IF($D$2=0,IF($E$2=0,IF($A$2&gt;0,IF($B$2&gt;0,IF($C$2&gt;0,'LK-MIT-VV'!A79,0),0),0),0),0)</f>
        <v>0</v>
      </c>
      <c r="W80">
        <f>IF($C$2=0,IF($E$2=0,IF($A$2&gt;0,IF($B$2&gt;0,IF($D$2&gt;0,'LK-MIT-In'!A79,0),0),0),0),0)</f>
        <v>0</v>
      </c>
      <c r="X80">
        <f>IF($C$2=0,IF($D$2=0,IF($A$2&gt;0,IF($B$2&gt;0,IF($E$2&gt;0,'LK-MIT-LIn'!A79,0),0),0),0),0)</f>
        <v>0</v>
      </c>
      <c r="Y80">
        <f>IF($B$2=0,IF($E$2=0,IF($A$2&gt;0,IF($C$2&gt;0,IF($D$2&gt;0,'LK-VV-In'!A79,0),0),0),0),0)</f>
        <v>0</v>
      </c>
      <c r="Z80">
        <f>IF($B$2=0,IF($D$2=0,IF($A$2&gt;0,IF($C$2&gt;0,IF($E$2&gt;0,'LK-VV-LIn'!A79,0),0),0),0),0)</f>
        <v>0</v>
      </c>
      <c r="AA80">
        <f>IF($B$2=0,IF($C$2=0,IF($A$2&gt;0,IF($D$2&gt;0,IF($E$2&gt;0,'LK-In-LIn'!A79,0),0),0),0),0)</f>
        <v>0</v>
      </c>
      <c r="AB80">
        <f>IF($A$2=0,IF($E$2=0,IF($B$2&gt;0,IF($C$2&gt;0,IF($D$2&gt;0,'MIT-VV-In'!A79,0),0),0),0),0)</f>
        <v>0</v>
      </c>
      <c r="AC80">
        <f>IF($A$2=0,IF($D$2=0,IF($B$2&gt;0,IF($C$2&gt;0,IF($E$2&gt;0,'MIT-VV-LIn'!A79,0),0),0),0),0)</f>
        <v>0</v>
      </c>
      <c r="AD80">
        <f>IF($A$2=0,IF($C$2=0,IF($B$2&gt;0,IF($D$2&gt;0,IF($E$2&gt;0,'MIT-In-LIn'!A79,0),0),0),0),0)</f>
        <v>0</v>
      </c>
      <c r="AE80">
        <f>IF($A$2=0,IF($B$2=0,IF($C$2&gt;0,IF($D$2&gt;0,IF($E$2&gt;0,'VV-In-LIn'!A79,0),0),0),0),0)</f>
        <v>0</v>
      </c>
      <c r="AF80">
        <f>IF($E$2=0,IF($A$2&gt;0,IF($B$2&gt;0,IF($C$2&gt;0,IF($D$2&gt;0,'LK-MIT-VV-In'!A79,0),0),0),0),0)</f>
        <v>0</v>
      </c>
      <c r="AG80">
        <f>IF($D$2=0,IF($A$2&gt;0,IF($B$2&gt;0,IF($C$2&gt;0,IF($E$2&gt;0,'LK-MIT-VV-LIn'!A79,0),0),0),0),0)</f>
        <v>0</v>
      </c>
      <c r="AH80">
        <f>IF($C$2=0,IF($A$2&gt;0,IF($B$2&gt;0,IF($D$2&gt;0,IF($E$2&gt;0,'LK-MIT-In-LIn'!A79,0),0),0),0),0)</f>
        <v>0</v>
      </c>
      <c r="AI80">
        <f>IF($B$2=0,IF($A$2&gt;0,IF($C$2&gt;0,IF($D$2&gt;0,IF($E$2&gt;0,'LK-VV-In-LIn'!A79,0),0),0),0),0)</f>
        <v>0</v>
      </c>
      <c r="AJ80">
        <f>IF($A$2=0,IF($B$2&gt;0,IF($C$2&gt;0,IF($D$2&gt;0,IF($E$2&gt;0,'MIT-VV-In-LIn'!A79,0),0),0),0),0)</f>
        <v>0</v>
      </c>
      <c r="AK80">
        <f>IF($A$2&gt;0,IF($B$2&gt;0,IF($C$2&gt;0,IF($D$2&gt;0,IF($E$2&gt;0,'LK-MIT-VV-In-LIn'!A79,0),0),0),0),0)</f>
        <v>0</v>
      </c>
      <c r="AL80">
        <f t="shared" si="1"/>
        <v>0</v>
      </c>
    </row>
    <row r="81" spans="7:38" x14ac:dyDescent="0.3">
      <c r="G81">
        <f>IF($B$2=0,IF($C$2=0,IF($D$2=0,IF($E$2=0,IF($A$2&gt;0,LK!A80,0),0),0),0),0)</f>
        <v>0</v>
      </c>
      <c r="H81">
        <f>IF($A$2=0,IF($C$2=0,IF($D$2=0,IF($E$2=0,IF($B$2&gt;0,MIT!A80,0),0),0),0),0)</f>
        <v>0</v>
      </c>
      <c r="I81">
        <f>IF($A$2=0,IF($B$2=0,IF($D$2=0,IF($E$2=0,IF($C$2&gt;0,VV!A80,0),0),0),0),0)</f>
        <v>0</v>
      </c>
      <c r="J81">
        <f>IF($A$2=0,IF($B$2=0,IF($C$2=0,IF($E$2=0,IF($D$2&gt;0,In!A80,0),0),0),0),0)</f>
        <v>0</v>
      </c>
      <c r="K81">
        <f>IF($A$2=0,IF($B$2=0,IF($C$2=0,IF($D$2=0,IF($E$2&gt;0,LIn!A80,0),0),0),0),0)</f>
        <v>0</v>
      </c>
      <c r="L81">
        <f>IF($C$2=0,IF($D$2=0,IF($E$2=0,IF($A$2&gt;0,IF($B$2&gt;0,'LK-MIT'!A80,0),0),0),0),0)</f>
        <v>0</v>
      </c>
      <c r="M81">
        <f>IF($B$2=0,IF($D$2=0,IF($E$2=0,IF($A$2&gt;0,IF($C$2&gt;0,'LK-VV'!A80,0),0),0),0),0)</f>
        <v>0</v>
      </c>
      <c r="N81">
        <f>IF($B$2=0,IF($C$2=0,IF($E$2=0,IF($A$2&gt;0,IF($D$2&gt;0,'LK-In'!A80,0),0),0),0),0)</f>
        <v>0</v>
      </c>
      <c r="O81">
        <f>IF($B$2=0,IF($C$2=0,IF($D$2=0,IF($A$2&gt;0,IF($E$2&gt;0,'LK-LIn'!A80,0),0),0),0),0)</f>
        <v>0</v>
      </c>
      <c r="P81">
        <f>IF($A$2=0,IF($D$2=0,IF($E$2=0,IF($B$2&gt;0,IF($C$2&gt;0,'MIT-VV'!A80,0),0),0),0),0)</f>
        <v>0</v>
      </c>
      <c r="Q81">
        <f>IF($A$2=0,IF($C$2=0,IF($E$2=0,IF($B$2&gt;0,IF($D$2&gt;0,'MIT-In'!A80,0),0),0),0),0)</f>
        <v>0</v>
      </c>
      <c r="R81">
        <f>IF($A$2=0,IF($C$2=0,IF($D$2=0,IF($B$2&gt;0,IF($E$2&gt;0,'MIT-LIn'!A80,0),0),0),0),0)</f>
        <v>0</v>
      </c>
      <c r="S81">
        <f>IF($A$2=0,IF($B$2=0,IF($E$2=0,IF($C$2&gt;0,IF($D$2&gt;0,'VV-In'!A80,0),0),0),0),0)</f>
        <v>0</v>
      </c>
      <c r="T81">
        <f>IF($A$2=0,IF($B$2=0,IF($D$2=0,IF($C$2&gt;0,IF($E$2&gt;0,'VV-LIn'!A80,0),0),0),0),0)</f>
        <v>0</v>
      </c>
      <c r="U81">
        <f>IF($A$2=0,IF($B$2=0,IF($C$2=0,IF($D$2&gt;0,IF($E$2&gt;0,'IN-LIn'!A80,0),0),0),0),0)</f>
        <v>0</v>
      </c>
      <c r="V81">
        <f>IF($D$2=0,IF($E$2=0,IF($A$2&gt;0,IF($B$2&gt;0,IF($C$2&gt;0,'LK-MIT-VV'!A80,0),0),0),0),0)</f>
        <v>0</v>
      </c>
      <c r="W81">
        <f>IF($C$2=0,IF($E$2=0,IF($A$2&gt;0,IF($B$2&gt;0,IF($D$2&gt;0,'LK-MIT-In'!A80,0),0),0),0),0)</f>
        <v>0</v>
      </c>
      <c r="X81">
        <f>IF($C$2=0,IF($D$2=0,IF($A$2&gt;0,IF($B$2&gt;0,IF($E$2&gt;0,'LK-MIT-LIn'!A80,0),0),0),0),0)</f>
        <v>0</v>
      </c>
      <c r="Y81">
        <f>IF($B$2=0,IF($E$2=0,IF($A$2&gt;0,IF($C$2&gt;0,IF($D$2&gt;0,'LK-VV-In'!A80,0),0),0),0),0)</f>
        <v>0</v>
      </c>
      <c r="Z81">
        <f>IF($B$2=0,IF($D$2=0,IF($A$2&gt;0,IF($C$2&gt;0,IF($E$2&gt;0,'LK-VV-LIn'!A80,0),0),0),0),0)</f>
        <v>0</v>
      </c>
      <c r="AA81">
        <f>IF($B$2=0,IF($C$2=0,IF($A$2&gt;0,IF($D$2&gt;0,IF($E$2&gt;0,'LK-In-LIn'!A80,0),0),0),0),0)</f>
        <v>0</v>
      </c>
      <c r="AB81">
        <f>IF($A$2=0,IF($E$2=0,IF($B$2&gt;0,IF($C$2&gt;0,IF($D$2&gt;0,'MIT-VV-In'!A80,0),0),0),0),0)</f>
        <v>0</v>
      </c>
      <c r="AC81">
        <f>IF($A$2=0,IF($D$2=0,IF($B$2&gt;0,IF($C$2&gt;0,IF($E$2&gt;0,'MIT-VV-LIn'!A80,0),0),0),0),0)</f>
        <v>0</v>
      </c>
      <c r="AD81">
        <f>IF($A$2=0,IF($C$2=0,IF($B$2&gt;0,IF($D$2&gt;0,IF($E$2&gt;0,'MIT-In-LIn'!A80,0),0),0),0),0)</f>
        <v>0</v>
      </c>
      <c r="AE81">
        <f>IF($A$2=0,IF($B$2=0,IF($C$2&gt;0,IF($D$2&gt;0,IF($E$2&gt;0,'VV-In-LIn'!A80,0),0),0),0),0)</f>
        <v>0</v>
      </c>
      <c r="AF81">
        <f>IF($E$2=0,IF($A$2&gt;0,IF($B$2&gt;0,IF($C$2&gt;0,IF($D$2&gt;0,'LK-MIT-VV-In'!A80,0),0),0),0),0)</f>
        <v>0</v>
      </c>
      <c r="AG81">
        <f>IF($D$2=0,IF($A$2&gt;0,IF($B$2&gt;0,IF($C$2&gt;0,IF($E$2&gt;0,'LK-MIT-VV-LIn'!A80,0),0),0),0),0)</f>
        <v>0</v>
      </c>
      <c r="AH81">
        <f>IF($C$2=0,IF($A$2&gt;0,IF($B$2&gt;0,IF($D$2&gt;0,IF($E$2&gt;0,'LK-MIT-In-LIn'!A80,0),0),0),0),0)</f>
        <v>0</v>
      </c>
      <c r="AI81">
        <f>IF($B$2=0,IF($A$2&gt;0,IF($C$2&gt;0,IF($D$2&gt;0,IF($E$2&gt;0,'LK-VV-In-LIn'!A80,0),0),0),0),0)</f>
        <v>0</v>
      </c>
      <c r="AJ81">
        <f>IF($A$2=0,IF($B$2&gt;0,IF($C$2&gt;0,IF($D$2&gt;0,IF($E$2&gt;0,'MIT-VV-In-LIn'!A80,0),0),0),0),0)</f>
        <v>0</v>
      </c>
      <c r="AK81">
        <f>IF($A$2&gt;0,IF($B$2&gt;0,IF($C$2&gt;0,IF($D$2&gt;0,IF($E$2&gt;0,'LK-MIT-VV-In-LIn'!A80,0),0),0),0),0)</f>
        <v>0</v>
      </c>
      <c r="AL81">
        <f t="shared" si="1"/>
        <v>0</v>
      </c>
    </row>
    <row r="82" spans="7:38" x14ac:dyDescent="0.3">
      <c r="G82">
        <f>IF($B$2=0,IF($C$2=0,IF($D$2=0,IF($E$2=0,IF($A$2&gt;0,LK!A81,0),0),0),0),0)</f>
        <v>0</v>
      </c>
      <c r="H82">
        <f>IF($A$2=0,IF($C$2=0,IF($D$2=0,IF($E$2=0,IF($B$2&gt;0,MIT!A81,0),0),0),0),0)</f>
        <v>0</v>
      </c>
      <c r="I82">
        <f>IF($A$2=0,IF($B$2=0,IF($D$2=0,IF($E$2=0,IF($C$2&gt;0,VV!A81,0),0),0),0),0)</f>
        <v>0</v>
      </c>
      <c r="J82">
        <f>IF($A$2=0,IF($B$2=0,IF($C$2=0,IF($E$2=0,IF($D$2&gt;0,In!A81,0),0),0),0),0)</f>
        <v>0</v>
      </c>
      <c r="K82">
        <f>IF($A$2=0,IF($B$2=0,IF($C$2=0,IF($D$2=0,IF($E$2&gt;0,LIn!A81,0),0),0),0),0)</f>
        <v>0</v>
      </c>
      <c r="L82">
        <f>IF($C$2=0,IF($D$2=0,IF($E$2=0,IF($A$2&gt;0,IF($B$2&gt;0,'LK-MIT'!A81,0),0),0),0),0)</f>
        <v>0</v>
      </c>
      <c r="M82">
        <f>IF($B$2=0,IF($D$2=0,IF($E$2=0,IF($A$2&gt;0,IF($C$2&gt;0,'LK-VV'!A81,0),0),0),0),0)</f>
        <v>0</v>
      </c>
      <c r="N82">
        <f>IF($B$2=0,IF($C$2=0,IF($E$2=0,IF($A$2&gt;0,IF($D$2&gt;0,'LK-In'!A81,0),0),0),0),0)</f>
        <v>0</v>
      </c>
      <c r="O82">
        <f>IF($B$2=0,IF($C$2=0,IF($D$2=0,IF($A$2&gt;0,IF($E$2&gt;0,'LK-LIn'!A81,0),0),0),0),0)</f>
        <v>0</v>
      </c>
      <c r="P82">
        <f>IF($A$2=0,IF($D$2=0,IF($E$2=0,IF($B$2&gt;0,IF($C$2&gt;0,'MIT-VV'!A81,0),0),0),0),0)</f>
        <v>0</v>
      </c>
      <c r="Q82">
        <f>IF($A$2=0,IF($C$2=0,IF($E$2=0,IF($B$2&gt;0,IF($D$2&gt;0,'MIT-In'!A81,0),0),0),0),0)</f>
        <v>0</v>
      </c>
      <c r="R82">
        <f>IF($A$2=0,IF($C$2=0,IF($D$2=0,IF($B$2&gt;0,IF($E$2&gt;0,'MIT-LIn'!A81,0),0),0),0),0)</f>
        <v>0</v>
      </c>
      <c r="S82">
        <f>IF($A$2=0,IF($B$2=0,IF($E$2=0,IF($C$2&gt;0,IF($D$2&gt;0,'VV-In'!A81,0),0),0),0),0)</f>
        <v>0</v>
      </c>
      <c r="T82">
        <f>IF($A$2=0,IF($B$2=0,IF($D$2=0,IF($C$2&gt;0,IF($E$2&gt;0,'VV-LIn'!A81,0),0),0),0),0)</f>
        <v>0</v>
      </c>
      <c r="U82">
        <f>IF($A$2=0,IF($B$2=0,IF($C$2=0,IF($D$2&gt;0,IF($E$2&gt;0,'IN-LIn'!A81,0),0),0),0),0)</f>
        <v>0</v>
      </c>
      <c r="V82">
        <f>IF($D$2=0,IF($E$2=0,IF($A$2&gt;0,IF($B$2&gt;0,IF($C$2&gt;0,'LK-MIT-VV'!A81,0),0),0),0),0)</f>
        <v>0</v>
      </c>
      <c r="W82">
        <f>IF($C$2=0,IF($E$2=0,IF($A$2&gt;0,IF($B$2&gt;0,IF($D$2&gt;0,'LK-MIT-In'!A81,0),0),0),0),0)</f>
        <v>0</v>
      </c>
      <c r="X82">
        <f>IF($C$2=0,IF($D$2=0,IF($A$2&gt;0,IF($B$2&gt;0,IF($E$2&gt;0,'LK-MIT-LIn'!A81,0),0),0),0),0)</f>
        <v>0</v>
      </c>
      <c r="Y82">
        <f>IF($B$2=0,IF($E$2=0,IF($A$2&gt;0,IF($C$2&gt;0,IF($D$2&gt;0,'LK-VV-In'!A81,0),0),0),0),0)</f>
        <v>0</v>
      </c>
      <c r="Z82">
        <f>IF($B$2=0,IF($D$2=0,IF($A$2&gt;0,IF($C$2&gt;0,IF($E$2&gt;0,'LK-VV-LIn'!A81,0),0),0),0),0)</f>
        <v>0</v>
      </c>
      <c r="AA82">
        <f>IF($B$2=0,IF($C$2=0,IF($A$2&gt;0,IF($D$2&gt;0,IF($E$2&gt;0,'LK-In-LIn'!A81,0),0),0),0),0)</f>
        <v>0</v>
      </c>
      <c r="AB82">
        <f>IF($A$2=0,IF($E$2=0,IF($B$2&gt;0,IF($C$2&gt;0,IF($D$2&gt;0,'MIT-VV-In'!A81,0),0),0),0),0)</f>
        <v>0</v>
      </c>
      <c r="AC82">
        <f>IF($A$2=0,IF($D$2=0,IF($B$2&gt;0,IF($C$2&gt;0,IF($E$2&gt;0,'MIT-VV-LIn'!A81,0),0),0),0),0)</f>
        <v>0</v>
      </c>
      <c r="AD82">
        <f>IF($A$2=0,IF($C$2=0,IF($B$2&gt;0,IF($D$2&gt;0,IF($E$2&gt;0,'MIT-In-LIn'!A81,0),0),0),0),0)</f>
        <v>0</v>
      </c>
      <c r="AE82">
        <f>IF($A$2=0,IF($B$2=0,IF($C$2&gt;0,IF($D$2&gt;0,IF($E$2&gt;0,'VV-In-LIn'!A81,0),0),0),0),0)</f>
        <v>0</v>
      </c>
      <c r="AF82">
        <f>IF($E$2=0,IF($A$2&gt;0,IF($B$2&gt;0,IF($C$2&gt;0,IF($D$2&gt;0,'LK-MIT-VV-In'!A81,0),0),0),0),0)</f>
        <v>0</v>
      </c>
      <c r="AG82">
        <f>IF($D$2=0,IF($A$2&gt;0,IF($B$2&gt;0,IF($C$2&gt;0,IF($E$2&gt;0,'LK-MIT-VV-LIn'!A81,0),0),0),0),0)</f>
        <v>0</v>
      </c>
      <c r="AH82">
        <f>IF($C$2=0,IF($A$2&gt;0,IF($B$2&gt;0,IF($D$2&gt;0,IF($E$2&gt;0,'LK-MIT-In-LIn'!A81,0),0),0),0),0)</f>
        <v>0</v>
      </c>
      <c r="AI82">
        <f>IF($B$2=0,IF($A$2&gt;0,IF($C$2&gt;0,IF($D$2&gt;0,IF($E$2&gt;0,'LK-VV-In-LIn'!A81,0),0),0),0),0)</f>
        <v>0</v>
      </c>
      <c r="AJ82">
        <f>IF($A$2=0,IF($B$2&gt;0,IF($C$2&gt;0,IF($D$2&gt;0,IF($E$2&gt;0,'MIT-VV-In-LIn'!A81,0),0),0),0),0)</f>
        <v>0</v>
      </c>
      <c r="AK82">
        <f>IF($A$2&gt;0,IF($B$2&gt;0,IF($C$2&gt;0,IF($D$2&gt;0,IF($E$2&gt;0,'LK-MIT-VV-In-LIn'!A81,0),0),0),0),0)</f>
        <v>0</v>
      </c>
      <c r="AL82">
        <f t="shared" si="1"/>
        <v>0</v>
      </c>
    </row>
    <row r="83" spans="7:38" x14ac:dyDescent="0.3">
      <c r="G83">
        <f>IF($B$2=0,IF($C$2=0,IF($D$2=0,IF($E$2=0,IF($A$2&gt;0,LK!A82,0),0),0),0),0)</f>
        <v>0</v>
      </c>
      <c r="H83">
        <f>IF($A$2=0,IF($C$2=0,IF($D$2=0,IF($E$2=0,IF($B$2&gt;0,MIT!A82,0),0),0),0),0)</f>
        <v>0</v>
      </c>
      <c r="I83">
        <f>IF($A$2=0,IF($B$2=0,IF($D$2=0,IF($E$2=0,IF($C$2&gt;0,VV!A82,0),0),0),0),0)</f>
        <v>0</v>
      </c>
      <c r="J83">
        <f>IF($A$2=0,IF($B$2=0,IF($C$2=0,IF($E$2=0,IF($D$2&gt;0,In!A82,0),0),0),0),0)</f>
        <v>0</v>
      </c>
      <c r="K83">
        <f>IF($A$2=0,IF($B$2=0,IF($C$2=0,IF($D$2=0,IF($E$2&gt;0,LIn!A82,0),0),0),0),0)</f>
        <v>0</v>
      </c>
      <c r="L83">
        <f>IF($C$2=0,IF($D$2=0,IF($E$2=0,IF($A$2&gt;0,IF($B$2&gt;0,'LK-MIT'!A82,0),0),0),0),0)</f>
        <v>0</v>
      </c>
      <c r="M83">
        <f>IF($B$2=0,IF($D$2=0,IF($E$2=0,IF($A$2&gt;0,IF($C$2&gt;0,'LK-VV'!A82,0),0),0),0),0)</f>
        <v>0</v>
      </c>
      <c r="N83">
        <f>IF($B$2=0,IF($C$2=0,IF($E$2=0,IF($A$2&gt;0,IF($D$2&gt;0,'LK-In'!A82,0),0),0),0),0)</f>
        <v>0</v>
      </c>
      <c r="O83">
        <f>IF($B$2=0,IF($C$2=0,IF($D$2=0,IF($A$2&gt;0,IF($E$2&gt;0,'LK-LIn'!A82,0),0),0),0),0)</f>
        <v>0</v>
      </c>
      <c r="P83">
        <f>IF($A$2=0,IF($D$2=0,IF($E$2=0,IF($B$2&gt;0,IF($C$2&gt;0,'MIT-VV'!A82,0),0),0),0),0)</f>
        <v>0</v>
      </c>
      <c r="Q83">
        <f>IF($A$2=0,IF($C$2=0,IF($E$2=0,IF($B$2&gt;0,IF($D$2&gt;0,'MIT-In'!A82,0),0),0),0),0)</f>
        <v>0</v>
      </c>
      <c r="R83">
        <f>IF($A$2=0,IF($C$2=0,IF($D$2=0,IF($B$2&gt;0,IF($E$2&gt;0,'MIT-LIn'!A82,0),0),0),0),0)</f>
        <v>0</v>
      </c>
      <c r="S83">
        <f>IF($A$2=0,IF($B$2=0,IF($E$2=0,IF($C$2&gt;0,IF($D$2&gt;0,'VV-In'!A82,0),0),0),0),0)</f>
        <v>0</v>
      </c>
      <c r="T83">
        <f>IF($A$2=0,IF($B$2=0,IF($D$2=0,IF($C$2&gt;0,IF($E$2&gt;0,'VV-LIn'!A82,0),0),0),0),0)</f>
        <v>0</v>
      </c>
      <c r="U83">
        <f>IF($A$2=0,IF($B$2=0,IF($C$2=0,IF($D$2&gt;0,IF($E$2&gt;0,'IN-LIn'!A82,0),0),0),0),0)</f>
        <v>0</v>
      </c>
      <c r="V83">
        <f>IF($D$2=0,IF($E$2=0,IF($A$2&gt;0,IF($B$2&gt;0,IF($C$2&gt;0,'LK-MIT-VV'!A82,0),0),0),0),0)</f>
        <v>0</v>
      </c>
      <c r="W83">
        <f>IF($C$2=0,IF($E$2=0,IF($A$2&gt;0,IF($B$2&gt;0,IF($D$2&gt;0,'LK-MIT-In'!A82,0),0),0),0),0)</f>
        <v>0</v>
      </c>
      <c r="X83">
        <f>IF($C$2=0,IF($D$2=0,IF($A$2&gt;0,IF($B$2&gt;0,IF($E$2&gt;0,'LK-MIT-LIn'!A82,0),0),0),0),0)</f>
        <v>0</v>
      </c>
      <c r="Y83">
        <f>IF($B$2=0,IF($E$2=0,IF($A$2&gt;0,IF($C$2&gt;0,IF($D$2&gt;0,'LK-VV-In'!A82,0),0),0),0),0)</f>
        <v>0</v>
      </c>
      <c r="Z83">
        <f>IF($B$2=0,IF($D$2=0,IF($A$2&gt;0,IF($C$2&gt;0,IF($E$2&gt;0,'LK-VV-LIn'!A82,0),0),0),0),0)</f>
        <v>0</v>
      </c>
      <c r="AA83">
        <f>IF($B$2=0,IF($C$2=0,IF($A$2&gt;0,IF($D$2&gt;0,IF($E$2&gt;0,'LK-In-LIn'!A82,0),0),0),0),0)</f>
        <v>0</v>
      </c>
      <c r="AB83">
        <f>IF($A$2=0,IF($E$2=0,IF($B$2&gt;0,IF($C$2&gt;0,IF($D$2&gt;0,'MIT-VV-In'!A82,0),0),0),0),0)</f>
        <v>0</v>
      </c>
      <c r="AC83">
        <f>IF($A$2=0,IF($D$2=0,IF($B$2&gt;0,IF($C$2&gt;0,IF($E$2&gt;0,'MIT-VV-LIn'!A82,0),0),0),0),0)</f>
        <v>0</v>
      </c>
      <c r="AD83">
        <f>IF($A$2=0,IF($C$2=0,IF($B$2&gt;0,IF($D$2&gt;0,IF($E$2&gt;0,'MIT-In-LIn'!A82,0),0),0),0),0)</f>
        <v>0</v>
      </c>
      <c r="AE83">
        <f>IF($A$2=0,IF($B$2=0,IF($C$2&gt;0,IF($D$2&gt;0,IF($E$2&gt;0,'VV-In-LIn'!A82,0),0),0),0),0)</f>
        <v>0</v>
      </c>
      <c r="AF83">
        <f>IF($E$2=0,IF($A$2&gt;0,IF($B$2&gt;0,IF($C$2&gt;0,IF($D$2&gt;0,'LK-MIT-VV-In'!A82,0),0),0),0),0)</f>
        <v>0</v>
      </c>
      <c r="AG83">
        <f>IF($D$2=0,IF($A$2&gt;0,IF($B$2&gt;0,IF($C$2&gt;0,IF($E$2&gt;0,'LK-MIT-VV-LIn'!A82,0),0),0),0),0)</f>
        <v>0</v>
      </c>
      <c r="AH83">
        <f>IF($C$2=0,IF($A$2&gt;0,IF($B$2&gt;0,IF($D$2&gt;0,IF($E$2&gt;0,'LK-MIT-In-LIn'!A82,0),0),0),0),0)</f>
        <v>0</v>
      </c>
      <c r="AI83">
        <f>IF($B$2=0,IF($A$2&gt;0,IF($C$2&gt;0,IF($D$2&gt;0,IF($E$2&gt;0,'LK-VV-In-LIn'!A82,0),0),0),0),0)</f>
        <v>0</v>
      </c>
      <c r="AJ83">
        <f>IF($A$2=0,IF($B$2&gt;0,IF($C$2&gt;0,IF($D$2&gt;0,IF($E$2&gt;0,'MIT-VV-In-LIn'!A82,0),0),0),0),0)</f>
        <v>0</v>
      </c>
      <c r="AK83">
        <f>IF($A$2&gt;0,IF($B$2&gt;0,IF($C$2&gt;0,IF($D$2&gt;0,IF($E$2&gt;0,'LK-MIT-VV-In-LIn'!A82,0),0),0),0),0)</f>
        <v>0</v>
      </c>
      <c r="AL83">
        <f t="shared" si="1"/>
        <v>0</v>
      </c>
    </row>
    <row r="84" spans="7:38" x14ac:dyDescent="0.3">
      <c r="G84">
        <f>IF($B$2=0,IF($C$2=0,IF($D$2=0,IF($E$2=0,IF($A$2&gt;0,LK!A83,0),0),0),0),0)</f>
        <v>0</v>
      </c>
      <c r="H84">
        <f>IF($A$2=0,IF($C$2=0,IF($D$2=0,IF($E$2=0,IF($B$2&gt;0,MIT!A83,0),0),0),0),0)</f>
        <v>0</v>
      </c>
      <c r="I84">
        <f>IF($A$2=0,IF($B$2=0,IF($D$2=0,IF($E$2=0,IF($C$2&gt;0,VV!A83,0),0),0),0),0)</f>
        <v>0</v>
      </c>
      <c r="J84">
        <f>IF($A$2=0,IF($B$2=0,IF($C$2=0,IF($E$2=0,IF($D$2&gt;0,In!A83,0),0),0),0),0)</f>
        <v>0</v>
      </c>
      <c r="K84">
        <f>IF($A$2=0,IF($B$2=0,IF($C$2=0,IF($D$2=0,IF($E$2&gt;0,LIn!A83,0),0),0),0),0)</f>
        <v>0</v>
      </c>
      <c r="L84">
        <f>IF($C$2=0,IF($D$2=0,IF($E$2=0,IF($A$2&gt;0,IF($B$2&gt;0,'LK-MIT'!A83,0),0),0),0),0)</f>
        <v>0</v>
      </c>
      <c r="M84">
        <f>IF($B$2=0,IF($D$2=0,IF($E$2=0,IF($A$2&gt;0,IF($C$2&gt;0,'LK-VV'!A83,0),0),0),0),0)</f>
        <v>0</v>
      </c>
      <c r="N84">
        <f>IF($B$2=0,IF($C$2=0,IF($E$2=0,IF($A$2&gt;0,IF($D$2&gt;0,'LK-In'!A83,0),0),0),0),0)</f>
        <v>0</v>
      </c>
      <c r="O84">
        <f>IF($B$2=0,IF($C$2=0,IF($D$2=0,IF($A$2&gt;0,IF($E$2&gt;0,'LK-LIn'!A83,0),0),0),0),0)</f>
        <v>0</v>
      </c>
      <c r="P84">
        <f>IF($A$2=0,IF($D$2=0,IF($E$2=0,IF($B$2&gt;0,IF($C$2&gt;0,'MIT-VV'!A83,0),0),0),0),0)</f>
        <v>0</v>
      </c>
      <c r="Q84">
        <f>IF($A$2=0,IF($C$2=0,IF($E$2=0,IF($B$2&gt;0,IF($D$2&gt;0,'MIT-In'!A83,0),0),0),0),0)</f>
        <v>0</v>
      </c>
      <c r="R84">
        <f>IF($A$2=0,IF($C$2=0,IF($D$2=0,IF($B$2&gt;0,IF($E$2&gt;0,'MIT-LIn'!A83,0),0),0),0),0)</f>
        <v>0</v>
      </c>
      <c r="S84">
        <f>IF($A$2=0,IF($B$2=0,IF($E$2=0,IF($C$2&gt;0,IF($D$2&gt;0,'VV-In'!A83,0),0),0),0),0)</f>
        <v>0</v>
      </c>
      <c r="T84">
        <f>IF($A$2=0,IF($B$2=0,IF($D$2=0,IF($C$2&gt;0,IF($E$2&gt;0,'VV-LIn'!A83,0),0),0),0),0)</f>
        <v>0</v>
      </c>
      <c r="U84">
        <f>IF($A$2=0,IF($B$2=0,IF($C$2=0,IF($D$2&gt;0,IF($E$2&gt;0,'IN-LIn'!A83,0),0),0),0),0)</f>
        <v>0</v>
      </c>
      <c r="V84">
        <f>IF($D$2=0,IF($E$2=0,IF($A$2&gt;0,IF($B$2&gt;0,IF($C$2&gt;0,'LK-MIT-VV'!A83,0),0),0),0),0)</f>
        <v>0</v>
      </c>
      <c r="W84">
        <f>IF($C$2=0,IF($E$2=0,IF($A$2&gt;0,IF($B$2&gt;0,IF($D$2&gt;0,'LK-MIT-In'!A83,0),0),0),0),0)</f>
        <v>0</v>
      </c>
      <c r="X84">
        <f>IF($C$2=0,IF($D$2=0,IF($A$2&gt;0,IF($B$2&gt;0,IF($E$2&gt;0,'LK-MIT-LIn'!A83,0),0),0),0),0)</f>
        <v>0</v>
      </c>
      <c r="Y84">
        <f>IF($B$2=0,IF($E$2=0,IF($A$2&gt;0,IF($C$2&gt;0,IF($D$2&gt;0,'LK-VV-In'!A83,0),0),0),0),0)</f>
        <v>0</v>
      </c>
      <c r="Z84">
        <f>IF($B$2=0,IF($D$2=0,IF($A$2&gt;0,IF($C$2&gt;0,IF($E$2&gt;0,'LK-VV-LIn'!A83,0),0),0),0),0)</f>
        <v>0</v>
      </c>
      <c r="AA84">
        <f>IF($B$2=0,IF($C$2=0,IF($A$2&gt;0,IF($D$2&gt;0,IF($E$2&gt;0,'LK-In-LIn'!A83,0),0),0),0),0)</f>
        <v>0</v>
      </c>
      <c r="AB84">
        <f>IF($A$2=0,IF($E$2=0,IF($B$2&gt;0,IF($C$2&gt;0,IF($D$2&gt;0,'MIT-VV-In'!A83,0),0),0),0),0)</f>
        <v>0</v>
      </c>
      <c r="AC84">
        <f>IF($A$2=0,IF($D$2=0,IF($B$2&gt;0,IF($C$2&gt;0,IF($E$2&gt;0,'MIT-VV-LIn'!A83,0),0),0),0),0)</f>
        <v>0</v>
      </c>
      <c r="AD84">
        <f>IF($A$2=0,IF($C$2=0,IF($B$2&gt;0,IF($D$2&gt;0,IF($E$2&gt;0,'MIT-In-LIn'!A83,0),0),0),0),0)</f>
        <v>0</v>
      </c>
      <c r="AE84">
        <f>IF($A$2=0,IF($B$2=0,IF($C$2&gt;0,IF($D$2&gt;0,IF($E$2&gt;0,'VV-In-LIn'!A83,0),0),0),0),0)</f>
        <v>0</v>
      </c>
      <c r="AF84">
        <f>IF($E$2=0,IF($A$2&gt;0,IF($B$2&gt;0,IF($C$2&gt;0,IF($D$2&gt;0,'LK-MIT-VV-In'!A83,0),0),0),0),0)</f>
        <v>0</v>
      </c>
      <c r="AG84">
        <f>IF($D$2=0,IF($A$2&gt;0,IF($B$2&gt;0,IF($C$2&gt;0,IF($E$2&gt;0,'LK-MIT-VV-LIn'!A83,0),0),0),0),0)</f>
        <v>0</v>
      </c>
      <c r="AH84">
        <f>IF($C$2=0,IF($A$2&gt;0,IF($B$2&gt;0,IF($D$2&gt;0,IF($E$2&gt;0,'LK-MIT-In-LIn'!A83,0),0),0),0),0)</f>
        <v>0</v>
      </c>
      <c r="AI84">
        <f>IF($B$2=0,IF($A$2&gt;0,IF($C$2&gt;0,IF($D$2&gt;0,IF($E$2&gt;0,'LK-VV-In-LIn'!A83,0),0),0),0),0)</f>
        <v>0</v>
      </c>
      <c r="AJ84">
        <f>IF($A$2=0,IF($B$2&gt;0,IF($C$2&gt;0,IF($D$2&gt;0,IF($E$2&gt;0,'MIT-VV-In-LIn'!A83,0),0),0),0),0)</f>
        <v>0</v>
      </c>
      <c r="AK84">
        <f>IF($A$2&gt;0,IF($B$2&gt;0,IF($C$2&gt;0,IF($D$2&gt;0,IF($E$2&gt;0,'LK-MIT-VV-In-LIn'!A83,0),0),0),0),0)</f>
        <v>0</v>
      </c>
      <c r="AL84">
        <f t="shared" si="1"/>
        <v>0</v>
      </c>
    </row>
    <row r="85" spans="7:38" x14ac:dyDescent="0.3">
      <c r="G85">
        <f>IF($B$2=0,IF($C$2=0,IF($D$2=0,IF($E$2=0,IF($A$2&gt;0,LK!A84,0),0),0),0),0)</f>
        <v>0</v>
      </c>
      <c r="H85">
        <f>IF($A$2=0,IF($C$2=0,IF($D$2=0,IF($E$2=0,IF($B$2&gt;0,MIT!A84,0),0),0),0),0)</f>
        <v>0</v>
      </c>
      <c r="I85">
        <f>IF($A$2=0,IF($B$2=0,IF($D$2=0,IF($E$2=0,IF($C$2&gt;0,VV!A84,0),0),0),0),0)</f>
        <v>0</v>
      </c>
      <c r="J85">
        <f>IF($A$2=0,IF($B$2=0,IF($C$2=0,IF($E$2=0,IF($D$2&gt;0,In!A84,0),0),0),0),0)</f>
        <v>0</v>
      </c>
      <c r="K85">
        <f>IF($A$2=0,IF($B$2=0,IF($C$2=0,IF($D$2=0,IF($E$2&gt;0,LIn!A84,0),0),0),0),0)</f>
        <v>0</v>
      </c>
      <c r="L85">
        <f>IF($C$2=0,IF($D$2=0,IF($E$2=0,IF($A$2&gt;0,IF($B$2&gt;0,'LK-MIT'!A84,0),0),0),0),0)</f>
        <v>0</v>
      </c>
      <c r="M85">
        <f>IF($B$2=0,IF($D$2=0,IF($E$2=0,IF($A$2&gt;0,IF($C$2&gt;0,'LK-VV'!A84,0),0),0),0),0)</f>
        <v>0</v>
      </c>
      <c r="N85">
        <f>IF($B$2=0,IF($C$2=0,IF($E$2=0,IF($A$2&gt;0,IF($D$2&gt;0,'LK-In'!A84,0),0),0),0),0)</f>
        <v>0</v>
      </c>
      <c r="O85">
        <f>IF($B$2=0,IF($C$2=0,IF($D$2=0,IF($A$2&gt;0,IF($E$2&gt;0,'LK-LIn'!A84,0),0),0),0),0)</f>
        <v>0</v>
      </c>
      <c r="P85">
        <f>IF($A$2=0,IF($D$2=0,IF($E$2=0,IF($B$2&gt;0,IF($C$2&gt;0,'MIT-VV'!A84,0),0),0),0),0)</f>
        <v>0</v>
      </c>
      <c r="Q85">
        <f>IF($A$2=0,IF($C$2=0,IF($E$2=0,IF($B$2&gt;0,IF($D$2&gt;0,'MIT-In'!A84,0),0),0),0),0)</f>
        <v>0</v>
      </c>
      <c r="R85">
        <f>IF($A$2=0,IF($C$2=0,IF($D$2=0,IF($B$2&gt;0,IF($E$2&gt;0,'MIT-LIn'!A84,0),0),0),0),0)</f>
        <v>0</v>
      </c>
      <c r="S85">
        <f>IF($A$2=0,IF($B$2=0,IF($E$2=0,IF($C$2&gt;0,IF($D$2&gt;0,'VV-In'!A84,0),0),0),0),0)</f>
        <v>0</v>
      </c>
      <c r="T85">
        <f>IF($A$2=0,IF($B$2=0,IF($D$2=0,IF($C$2&gt;0,IF($E$2&gt;0,'VV-LIn'!A84,0),0),0),0),0)</f>
        <v>0</v>
      </c>
      <c r="U85">
        <f>IF($A$2=0,IF($B$2=0,IF($C$2=0,IF($D$2&gt;0,IF($E$2&gt;0,'IN-LIn'!A84,0),0),0),0),0)</f>
        <v>0</v>
      </c>
      <c r="V85">
        <f>IF($D$2=0,IF($E$2=0,IF($A$2&gt;0,IF($B$2&gt;0,IF($C$2&gt;0,'LK-MIT-VV'!A84,0),0),0),0),0)</f>
        <v>0</v>
      </c>
      <c r="W85">
        <f>IF($C$2=0,IF($E$2=0,IF($A$2&gt;0,IF($B$2&gt;0,IF($D$2&gt;0,'LK-MIT-In'!A84,0),0),0),0),0)</f>
        <v>0</v>
      </c>
      <c r="X85">
        <f>IF($C$2=0,IF($D$2=0,IF($A$2&gt;0,IF($B$2&gt;0,IF($E$2&gt;0,'LK-MIT-LIn'!A84,0),0),0),0),0)</f>
        <v>0</v>
      </c>
      <c r="Y85">
        <f>IF($B$2=0,IF($E$2=0,IF($A$2&gt;0,IF($C$2&gt;0,IF($D$2&gt;0,'LK-VV-In'!A84,0),0),0),0),0)</f>
        <v>0</v>
      </c>
      <c r="Z85">
        <f>IF($B$2=0,IF($D$2=0,IF($A$2&gt;0,IF($C$2&gt;0,IF($E$2&gt;0,'LK-VV-LIn'!A84,0),0),0),0),0)</f>
        <v>0</v>
      </c>
      <c r="AA85">
        <f>IF($B$2=0,IF($C$2=0,IF($A$2&gt;0,IF($D$2&gt;0,IF($E$2&gt;0,'LK-In-LIn'!A84,0),0),0),0),0)</f>
        <v>0</v>
      </c>
      <c r="AB85">
        <f>IF($A$2=0,IF($E$2=0,IF($B$2&gt;0,IF($C$2&gt;0,IF($D$2&gt;0,'MIT-VV-In'!A84,0),0),0),0),0)</f>
        <v>0</v>
      </c>
      <c r="AC85">
        <f>IF($A$2=0,IF($D$2=0,IF($B$2&gt;0,IF($C$2&gt;0,IF($E$2&gt;0,'MIT-VV-LIn'!A84,0),0),0),0),0)</f>
        <v>0</v>
      </c>
      <c r="AD85">
        <f>IF($A$2=0,IF($C$2=0,IF($B$2&gt;0,IF($D$2&gt;0,IF($E$2&gt;0,'MIT-In-LIn'!A84,0),0),0),0),0)</f>
        <v>0</v>
      </c>
      <c r="AE85">
        <f>IF($A$2=0,IF($B$2=0,IF($C$2&gt;0,IF($D$2&gt;0,IF($E$2&gt;0,'VV-In-LIn'!A84,0),0),0),0),0)</f>
        <v>0</v>
      </c>
      <c r="AF85">
        <f>IF($E$2=0,IF($A$2&gt;0,IF($B$2&gt;0,IF($C$2&gt;0,IF($D$2&gt;0,'LK-MIT-VV-In'!A84,0),0),0),0),0)</f>
        <v>0</v>
      </c>
      <c r="AG85">
        <f>IF($D$2=0,IF($A$2&gt;0,IF($B$2&gt;0,IF($C$2&gt;0,IF($E$2&gt;0,'LK-MIT-VV-LIn'!A84,0),0),0),0),0)</f>
        <v>0</v>
      </c>
      <c r="AH85">
        <f>IF($C$2=0,IF($A$2&gt;0,IF($B$2&gt;0,IF($D$2&gt;0,IF($E$2&gt;0,'LK-MIT-In-LIn'!A84,0),0),0),0),0)</f>
        <v>0</v>
      </c>
      <c r="AI85">
        <f>IF($B$2=0,IF($A$2&gt;0,IF($C$2&gt;0,IF($D$2&gt;0,IF($E$2&gt;0,'LK-VV-In-LIn'!A84,0),0),0),0),0)</f>
        <v>0</v>
      </c>
      <c r="AJ85">
        <f>IF($A$2=0,IF($B$2&gt;0,IF($C$2&gt;0,IF($D$2&gt;0,IF($E$2&gt;0,'MIT-VV-In-LIn'!A84,0),0),0),0),0)</f>
        <v>0</v>
      </c>
      <c r="AK85">
        <f>IF($A$2&gt;0,IF($B$2&gt;0,IF($C$2&gt;0,IF($D$2&gt;0,IF($E$2&gt;0,'LK-MIT-VV-In-LIn'!A84,0),0),0),0),0)</f>
        <v>0</v>
      </c>
      <c r="AL85">
        <f t="shared" si="1"/>
        <v>0</v>
      </c>
    </row>
    <row r="86" spans="7:38" x14ac:dyDescent="0.3">
      <c r="G86">
        <f>IF($B$2=0,IF($C$2=0,IF($D$2=0,IF($E$2=0,IF($A$2&gt;0,LK!A85,0),0),0),0),0)</f>
        <v>0</v>
      </c>
      <c r="H86">
        <f>IF($A$2=0,IF($C$2=0,IF($D$2=0,IF($E$2=0,IF($B$2&gt;0,MIT!A85,0),0),0),0),0)</f>
        <v>0</v>
      </c>
      <c r="I86">
        <f>IF($A$2=0,IF($B$2=0,IF($D$2=0,IF($E$2=0,IF($C$2&gt;0,VV!A85,0),0),0),0),0)</f>
        <v>0</v>
      </c>
      <c r="J86">
        <f>IF($A$2=0,IF($B$2=0,IF($C$2=0,IF($E$2=0,IF($D$2&gt;0,In!A85,0),0),0),0),0)</f>
        <v>0</v>
      </c>
      <c r="K86">
        <f>IF($A$2=0,IF($B$2=0,IF($C$2=0,IF($D$2=0,IF($E$2&gt;0,LIn!A85,0),0),0),0),0)</f>
        <v>0</v>
      </c>
      <c r="L86">
        <f>IF($C$2=0,IF($D$2=0,IF($E$2=0,IF($A$2&gt;0,IF($B$2&gt;0,'LK-MIT'!A85,0),0),0),0),0)</f>
        <v>0</v>
      </c>
      <c r="M86">
        <f>IF($B$2=0,IF($D$2=0,IF($E$2=0,IF($A$2&gt;0,IF($C$2&gt;0,'LK-VV'!A85,0),0),0),0),0)</f>
        <v>0</v>
      </c>
      <c r="N86">
        <f>IF($B$2=0,IF($C$2=0,IF($E$2=0,IF($A$2&gt;0,IF($D$2&gt;0,'LK-In'!A85,0),0),0),0),0)</f>
        <v>0</v>
      </c>
      <c r="O86">
        <f>IF($B$2=0,IF($C$2=0,IF($D$2=0,IF($A$2&gt;0,IF($E$2&gt;0,'LK-LIn'!A85,0),0),0),0),0)</f>
        <v>0</v>
      </c>
      <c r="P86">
        <f>IF($A$2=0,IF($D$2=0,IF($E$2=0,IF($B$2&gt;0,IF($C$2&gt;0,'MIT-VV'!A85,0),0),0),0),0)</f>
        <v>0</v>
      </c>
      <c r="Q86">
        <f>IF($A$2=0,IF($C$2=0,IF($E$2=0,IF($B$2&gt;0,IF($D$2&gt;0,'MIT-In'!A85,0),0),0),0),0)</f>
        <v>0</v>
      </c>
      <c r="R86">
        <f>IF($A$2=0,IF($C$2=0,IF($D$2=0,IF($B$2&gt;0,IF($E$2&gt;0,'MIT-LIn'!A85,0),0),0),0),0)</f>
        <v>0</v>
      </c>
      <c r="S86">
        <f>IF($A$2=0,IF($B$2=0,IF($E$2=0,IF($C$2&gt;0,IF($D$2&gt;0,'VV-In'!A85,0),0),0),0),0)</f>
        <v>0</v>
      </c>
      <c r="T86">
        <f>IF($A$2=0,IF($B$2=0,IF($D$2=0,IF($C$2&gt;0,IF($E$2&gt;0,'VV-LIn'!A85,0),0),0),0),0)</f>
        <v>0</v>
      </c>
      <c r="U86">
        <f>IF($A$2=0,IF($B$2=0,IF($C$2=0,IF($D$2&gt;0,IF($E$2&gt;0,'IN-LIn'!A85,0),0),0),0),0)</f>
        <v>0</v>
      </c>
      <c r="V86">
        <f>IF($D$2=0,IF($E$2=0,IF($A$2&gt;0,IF($B$2&gt;0,IF($C$2&gt;0,'LK-MIT-VV'!A85,0),0),0),0),0)</f>
        <v>0</v>
      </c>
      <c r="W86">
        <f>IF($C$2=0,IF($E$2=0,IF($A$2&gt;0,IF($B$2&gt;0,IF($D$2&gt;0,'LK-MIT-In'!A85,0),0),0),0),0)</f>
        <v>0</v>
      </c>
      <c r="X86">
        <f>IF($C$2=0,IF($D$2=0,IF($A$2&gt;0,IF($B$2&gt;0,IF($E$2&gt;0,'LK-MIT-LIn'!A85,0),0),0),0),0)</f>
        <v>0</v>
      </c>
      <c r="Y86">
        <f>IF($B$2=0,IF($E$2=0,IF($A$2&gt;0,IF($C$2&gt;0,IF($D$2&gt;0,'LK-VV-In'!A85,0),0),0),0),0)</f>
        <v>0</v>
      </c>
      <c r="Z86">
        <f>IF($B$2=0,IF($D$2=0,IF($A$2&gt;0,IF($C$2&gt;0,IF($E$2&gt;0,'LK-VV-LIn'!A85,0),0),0),0),0)</f>
        <v>0</v>
      </c>
      <c r="AA86">
        <f>IF($B$2=0,IF($C$2=0,IF($A$2&gt;0,IF($D$2&gt;0,IF($E$2&gt;0,'LK-In-LIn'!A85,0),0),0),0),0)</f>
        <v>0</v>
      </c>
      <c r="AB86">
        <f>IF($A$2=0,IF($E$2=0,IF($B$2&gt;0,IF($C$2&gt;0,IF($D$2&gt;0,'MIT-VV-In'!A85,0),0),0),0),0)</f>
        <v>0</v>
      </c>
      <c r="AC86">
        <f>IF($A$2=0,IF($D$2=0,IF($B$2&gt;0,IF($C$2&gt;0,IF($E$2&gt;0,'MIT-VV-LIn'!A85,0),0),0),0),0)</f>
        <v>0</v>
      </c>
      <c r="AD86">
        <f>IF($A$2=0,IF($C$2=0,IF($B$2&gt;0,IF($D$2&gt;0,IF($E$2&gt;0,'MIT-In-LIn'!A85,0),0),0),0),0)</f>
        <v>0</v>
      </c>
      <c r="AE86">
        <f>IF($A$2=0,IF($B$2=0,IF($C$2&gt;0,IF($D$2&gt;0,IF($E$2&gt;0,'VV-In-LIn'!A85,0),0),0),0),0)</f>
        <v>0</v>
      </c>
      <c r="AF86">
        <f>IF($E$2=0,IF($A$2&gt;0,IF($B$2&gt;0,IF($C$2&gt;0,IF($D$2&gt;0,'LK-MIT-VV-In'!A85,0),0),0),0),0)</f>
        <v>0</v>
      </c>
      <c r="AG86">
        <f>IF($D$2=0,IF($A$2&gt;0,IF($B$2&gt;0,IF($C$2&gt;0,IF($E$2&gt;0,'LK-MIT-VV-LIn'!A85,0),0),0),0),0)</f>
        <v>0</v>
      </c>
      <c r="AH86">
        <f>IF($C$2=0,IF($A$2&gt;0,IF($B$2&gt;0,IF($D$2&gt;0,IF($E$2&gt;0,'LK-MIT-In-LIn'!A85,0),0),0),0),0)</f>
        <v>0</v>
      </c>
      <c r="AI86">
        <f>IF($B$2=0,IF($A$2&gt;0,IF($C$2&gt;0,IF($D$2&gt;0,IF($E$2&gt;0,'LK-VV-In-LIn'!A85,0),0),0),0),0)</f>
        <v>0</v>
      </c>
      <c r="AJ86">
        <f>IF($A$2=0,IF($B$2&gt;0,IF($C$2&gt;0,IF($D$2&gt;0,IF($E$2&gt;0,'MIT-VV-In-LIn'!A85,0),0),0),0),0)</f>
        <v>0</v>
      </c>
      <c r="AK86">
        <f>IF($A$2&gt;0,IF($B$2&gt;0,IF($C$2&gt;0,IF($D$2&gt;0,IF($E$2&gt;0,'LK-MIT-VV-In-LIn'!A85,0),0),0),0),0)</f>
        <v>0</v>
      </c>
      <c r="AL86">
        <f t="shared" si="1"/>
        <v>0</v>
      </c>
    </row>
    <row r="87" spans="7:38" x14ac:dyDescent="0.3">
      <c r="G87">
        <f>IF($B$2=0,IF($C$2=0,IF($D$2=0,IF($E$2=0,IF($A$2&gt;0,LK!A86,0),0),0),0),0)</f>
        <v>0</v>
      </c>
      <c r="H87">
        <f>IF($A$2=0,IF($C$2=0,IF($D$2=0,IF($E$2=0,IF($B$2&gt;0,MIT!A86,0),0),0),0),0)</f>
        <v>0</v>
      </c>
      <c r="I87">
        <f>IF($A$2=0,IF($B$2=0,IF($D$2=0,IF($E$2=0,IF($C$2&gt;0,VV!A86,0),0),0),0),0)</f>
        <v>0</v>
      </c>
      <c r="J87">
        <f>IF($A$2=0,IF($B$2=0,IF($C$2=0,IF($E$2=0,IF($D$2&gt;0,In!A86,0),0),0),0),0)</f>
        <v>0</v>
      </c>
      <c r="K87">
        <f>IF($A$2=0,IF($B$2=0,IF($C$2=0,IF($D$2=0,IF($E$2&gt;0,LIn!A86,0),0),0),0),0)</f>
        <v>0</v>
      </c>
      <c r="L87">
        <f>IF($C$2=0,IF($D$2=0,IF($E$2=0,IF($A$2&gt;0,IF($B$2&gt;0,'LK-MIT'!A86,0),0),0),0),0)</f>
        <v>0</v>
      </c>
      <c r="M87">
        <f>IF($B$2=0,IF($D$2=0,IF($E$2=0,IF($A$2&gt;0,IF($C$2&gt;0,'LK-VV'!A86,0),0),0),0),0)</f>
        <v>0</v>
      </c>
      <c r="N87">
        <f>IF($B$2=0,IF($C$2=0,IF($E$2=0,IF($A$2&gt;0,IF($D$2&gt;0,'LK-In'!A86,0),0),0),0),0)</f>
        <v>0</v>
      </c>
      <c r="O87">
        <f>IF($B$2=0,IF($C$2=0,IF($D$2=0,IF($A$2&gt;0,IF($E$2&gt;0,'LK-LIn'!A86,0),0),0),0),0)</f>
        <v>0</v>
      </c>
      <c r="P87">
        <f>IF($A$2=0,IF($D$2=0,IF($E$2=0,IF($B$2&gt;0,IF($C$2&gt;0,'MIT-VV'!A86,0),0),0),0),0)</f>
        <v>0</v>
      </c>
      <c r="Q87">
        <f>IF($A$2=0,IF($C$2=0,IF($E$2=0,IF($B$2&gt;0,IF($D$2&gt;0,'MIT-In'!A86,0),0),0),0),0)</f>
        <v>0</v>
      </c>
      <c r="R87">
        <f>IF($A$2=0,IF($C$2=0,IF($D$2=0,IF($B$2&gt;0,IF($E$2&gt;0,'MIT-LIn'!A86,0),0),0),0),0)</f>
        <v>0</v>
      </c>
      <c r="S87">
        <f>IF($A$2=0,IF($B$2=0,IF($E$2=0,IF($C$2&gt;0,IF($D$2&gt;0,'VV-In'!A86,0),0),0),0),0)</f>
        <v>0</v>
      </c>
      <c r="T87">
        <f>IF($A$2=0,IF($B$2=0,IF($D$2=0,IF($C$2&gt;0,IF($E$2&gt;0,'VV-LIn'!A86,0),0),0),0),0)</f>
        <v>0</v>
      </c>
      <c r="U87">
        <f>IF($A$2=0,IF($B$2=0,IF($C$2=0,IF($D$2&gt;0,IF($E$2&gt;0,'IN-LIn'!A86,0),0),0),0),0)</f>
        <v>0</v>
      </c>
      <c r="V87">
        <f>IF($D$2=0,IF($E$2=0,IF($A$2&gt;0,IF($B$2&gt;0,IF($C$2&gt;0,'LK-MIT-VV'!A86,0),0),0),0),0)</f>
        <v>0</v>
      </c>
      <c r="W87">
        <f>IF($C$2=0,IF($E$2=0,IF($A$2&gt;0,IF($B$2&gt;0,IF($D$2&gt;0,'LK-MIT-In'!A86,0),0),0),0),0)</f>
        <v>0</v>
      </c>
      <c r="X87">
        <f>IF($C$2=0,IF($D$2=0,IF($A$2&gt;0,IF($B$2&gt;0,IF($E$2&gt;0,'LK-MIT-LIn'!A86,0),0),0),0),0)</f>
        <v>0</v>
      </c>
      <c r="Y87">
        <f>IF($B$2=0,IF($E$2=0,IF($A$2&gt;0,IF($C$2&gt;0,IF($D$2&gt;0,'LK-VV-In'!A86,0),0),0),0),0)</f>
        <v>0</v>
      </c>
      <c r="Z87">
        <f>IF($B$2=0,IF($D$2=0,IF($A$2&gt;0,IF($C$2&gt;0,IF($E$2&gt;0,'LK-VV-LIn'!A86,0),0),0),0),0)</f>
        <v>0</v>
      </c>
      <c r="AA87">
        <f>IF($B$2=0,IF($C$2=0,IF($A$2&gt;0,IF($D$2&gt;0,IF($E$2&gt;0,'LK-In-LIn'!A86,0),0),0),0),0)</f>
        <v>0</v>
      </c>
      <c r="AB87">
        <f>IF($A$2=0,IF($E$2=0,IF($B$2&gt;0,IF($C$2&gt;0,IF($D$2&gt;0,'MIT-VV-In'!A86,0),0),0),0),0)</f>
        <v>0</v>
      </c>
      <c r="AC87">
        <f>IF($A$2=0,IF($D$2=0,IF($B$2&gt;0,IF($C$2&gt;0,IF($E$2&gt;0,'MIT-VV-LIn'!A86,0),0),0),0),0)</f>
        <v>0</v>
      </c>
      <c r="AD87">
        <f>IF($A$2=0,IF($C$2=0,IF($B$2&gt;0,IF($D$2&gt;0,IF($E$2&gt;0,'MIT-In-LIn'!A86,0),0),0),0),0)</f>
        <v>0</v>
      </c>
      <c r="AE87">
        <f>IF($A$2=0,IF($B$2=0,IF($C$2&gt;0,IF($D$2&gt;0,IF($E$2&gt;0,'VV-In-LIn'!A86,0),0),0),0),0)</f>
        <v>0</v>
      </c>
      <c r="AF87">
        <f>IF($E$2=0,IF($A$2&gt;0,IF($B$2&gt;0,IF($C$2&gt;0,IF($D$2&gt;0,'LK-MIT-VV-In'!A86,0),0),0),0),0)</f>
        <v>0</v>
      </c>
      <c r="AG87">
        <f>IF($D$2=0,IF($A$2&gt;0,IF($B$2&gt;0,IF($C$2&gt;0,IF($E$2&gt;0,'LK-MIT-VV-LIn'!A86,0),0),0),0),0)</f>
        <v>0</v>
      </c>
      <c r="AH87">
        <f>IF($C$2=0,IF($A$2&gt;0,IF($B$2&gt;0,IF($D$2&gt;0,IF($E$2&gt;0,'LK-MIT-In-LIn'!A86,0),0),0),0),0)</f>
        <v>0</v>
      </c>
      <c r="AI87">
        <f>IF($B$2=0,IF($A$2&gt;0,IF($C$2&gt;0,IF($D$2&gt;0,IF($E$2&gt;0,'LK-VV-In-LIn'!A86,0),0),0),0),0)</f>
        <v>0</v>
      </c>
      <c r="AJ87">
        <f>IF($A$2=0,IF($B$2&gt;0,IF($C$2&gt;0,IF($D$2&gt;0,IF($E$2&gt;0,'MIT-VV-In-LIn'!A86,0),0),0),0),0)</f>
        <v>0</v>
      </c>
      <c r="AK87">
        <f>IF($A$2&gt;0,IF($B$2&gt;0,IF($C$2&gt;0,IF($D$2&gt;0,IF($E$2&gt;0,'LK-MIT-VV-In-LIn'!A86,0),0),0),0),0)</f>
        <v>0</v>
      </c>
      <c r="AL87">
        <f t="shared" si="1"/>
        <v>0</v>
      </c>
    </row>
    <row r="88" spans="7:38" x14ac:dyDescent="0.3">
      <c r="G88">
        <f>IF($B$2=0,IF($C$2=0,IF($D$2=0,IF($E$2=0,IF($A$2&gt;0,LK!A87,0),0),0),0),0)</f>
        <v>0</v>
      </c>
      <c r="H88">
        <f>IF($A$2=0,IF($C$2=0,IF($D$2=0,IF($E$2=0,IF($B$2&gt;0,MIT!A87,0),0),0),0),0)</f>
        <v>0</v>
      </c>
      <c r="I88">
        <f>IF($A$2=0,IF($B$2=0,IF($D$2=0,IF($E$2=0,IF($C$2&gt;0,VV!A87,0),0),0),0),0)</f>
        <v>0</v>
      </c>
      <c r="J88">
        <f>IF($A$2=0,IF($B$2=0,IF($C$2=0,IF($E$2=0,IF($D$2&gt;0,In!A87,0),0),0),0),0)</f>
        <v>0</v>
      </c>
      <c r="K88">
        <f>IF($A$2=0,IF($B$2=0,IF($C$2=0,IF($D$2=0,IF($E$2&gt;0,LIn!A87,0),0),0),0),0)</f>
        <v>0</v>
      </c>
      <c r="L88">
        <f>IF($C$2=0,IF($D$2=0,IF($E$2=0,IF($A$2&gt;0,IF($B$2&gt;0,'LK-MIT'!A87,0),0),0),0),0)</f>
        <v>0</v>
      </c>
      <c r="M88">
        <f>IF($B$2=0,IF($D$2=0,IF($E$2=0,IF($A$2&gt;0,IF($C$2&gt;0,'LK-VV'!A87,0),0),0),0),0)</f>
        <v>0</v>
      </c>
      <c r="N88">
        <f>IF($B$2=0,IF($C$2=0,IF($E$2=0,IF($A$2&gt;0,IF($D$2&gt;0,'LK-In'!A87,0),0),0),0),0)</f>
        <v>0</v>
      </c>
      <c r="O88">
        <f>IF($B$2=0,IF($C$2=0,IF($D$2=0,IF($A$2&gt;0,IF($E$2&gt;0,'LK-LIn'!A87,0),0),0),0),0)</f>
        <v>0</v>
      </c>
      <c r="P88">
        <f>IF($A$2=0,IF($D$2=0,IF($E$2=0,IF($B$2&gt;0,IF($C$2&gt;0,'MIT-VV'!A87,0),0),0),0),0)</f>
        <v>0</v>
      </c>
      <c r="Q88">
        <f>IF($A$2=0,IF($C$2=0,IF($E$2=0,IF($B$2&gt;0,IF($D$2&gt;0,'MIT-In'!A87,0),0),0),0),0)</f>
        <v>0</v>
      </c>
      <c r="R88">
        <f>IF($A$2=0,IF($C$2=0,IF($D$2=0,IF($B$2&gt;0,IF($E$2&gt;0,'MIT-LIn'!A87,0),0),0),0),0)</f>
        <v>0</v>
      </c>
      <c r="S88">
        <f>IF($A$2=0,IF($B$2=0,IF($E$2=0,IF($C$2&gt;0,IF($D$2&gt;0,'VV-In'!A87,0),0),0),0),0)</f>
        <v>0</v>
      </c>
      <c r="T88">
        <f>IF($A$2=0,IF($B$2=0,IF($D$2=0,IF($C$2&gt;0,IF($E$2&gt;0,'VV-LIn'!A87,0),0),0),0),0)</f>
        <v>0</v>
      </c>
      <c r="U88">
        <f>IF($A$2=0,IF($B$2=0,IF($C$2=0,IF($D$2&gt;0,IF($E$2&gt;0,'IN-LIn'!A87,0),0),0),0),0)</f>
        <v>0</v>
      </c>
      <c r="V88">
        <f>IF($D$2=0,IF($E$2=0,IF($A$2&gt;0,IF($B$2&gt;0,IF($C$2&gt;0,'LK-MIT-VV'!A87,0),0),0),0),0)</f>
        <v>0</v>
      </c>
      <c r="W88">
        <f>IF($C$2=0,IF($E$2=0,IF($A$2&gt;0,IF($B$2&gt;0,IF($D$2&gt;0,'LK-MIT-In'!A87,0),0),0),0),0)</f>
        <v>0</v>
      </c>
      <c r="X88">
        <f>IF($C$2=0,IF($D$2=0,IF($A$2&gt;0,IF($B$2&gt;0,IF($E$2&gt;0,'LK-MIT-LIn'!A87,0),0),0),0),0)</f>
        <v>0</v>
      </c>
      <c r="Y88">
        <f>IF($B$2=0,IF($E$2=0,IF($A$2&gt;0,IF($C$2&gt;0,IF($D$2&gt;0,'LK-VV-In'!A87,0),0),0),0),0)</f>
        <v>0</v>
      </c>
      <c r="Z88">
        <f>IF($B$2=0,IF($D$2=0,IF($A$2&gt;0,IF($C$2&gt;0,IF($E$2&gt;0,'LK-VV-LIn'!A87,0),0),0),0),0)</f>
        <v>0</v>
      </c>
      <c r="AA88">
        <f>IF($B$2=0,IF($C$2=0,IF($A$2&gt;0,IF($D$2&gt;0,IF($E$2&gt;0,'LK-In-LIn'!A87,0),0),0),0),0)</f>
        <v>0</v>
      </c>
      <c r="AB88">
        <f>IF($A$2=0,IF($E$2=0,IF($B$2&gt;0,IF($C$2&gt;0,IF($D$2&gt;0,'MIT-VV-In'!A87,0),0),0),0),0)</f>
        <v>0</v>
      </c>
      <c r="AC88">
        <f>IF($A$2=0,IF($D$2=0,IF($B$2&gt;0,IF($C$2&gt;0,IF($E$2&gt;0,'MIT-VV-LIn'!A87,0),0),0),0),0)</f>
        <v>0</v>
      </c>
      <c r="AD88">
        <f>IF($A$2=0,IF($C$2=0,IF($B$2&gt;0,IF($D$2&gt;0,IF($E$2&gt;0,'MIT-In-LIn'!A87,0),0),0),0),0)</f>
        <v>0</v>
      </c>
      <c r="AE88">
        <f>IF($A$2=0,IF($B$2=0,IF($C$2&gt;0,IF($D$2&gt;0,IF($E$2&gt;0,'VV-In-LIn'!A87,0),0),0),0),0)</f>
        <v>0</v>
      </c>
      <c r="AF88">
        <f>IF($E$2=0,IF($A$2&gt;0,IF($B$2&gt;0,IF($C$2&gt;0,IF($D$2&gt;0,'LK-MIT-VV-In'!A87,0),0),0),0),0)</f>
        <v>0</v>
      </c>
      <c r="AG88">
        <f>IF($D$2=0,IF($A$2&gt;0,IF($B$2&gt;0,IF($C$2&gt;0,IF($E$2&gt;0,'LK-MIT-VV-LIn'!A87,0),0),0),0),0)</f>
        <v>0</v>
      </c>
      <c r="AH88">
        <f>IF($C$2=0,IF($A$2&gt;0,IF($B$2&gt;0,IF($D$2&gt;0,IF($E$2&gt;0,'LK-MIT-In-LIn'!A87,0),0),0),0),0)</f>
        <v>0</v>
      </c>
      <c r="AI88">
        <f>IF($B$2=0,IF($A$2&gt;0,IF($C$2&gt;0,IF($D$2&gt;0,IF($E$2&gt;0,'LK-VV-In-LIn'!A87,0),0),0),0),0)</f>
        <v>0</v>
      </c>
      <c r="AJ88">
        <f>IF($A$2=0,IF($B$2&gt;0,IF($C$2&gt;0,IF($D$2&gt;0,IF($E$2&gt;0,'MIT-VV-In-LIn'!A87,0),0),0),0),0)</f>
        <v>0</v>
      </c>
      <c r="AK88">
        <f>IF($A$2&gt;0,IF($B$2&gt;0,IF($C$2&gt;0,IF($D$2&gt;0,IF($E$2&gt;0,'LK-MIT-VV-In-LIn'!A87,0),0),0),0),0)</f>
        <v>0</v>
      </c>
      <c r="AL88">
        <f t="shared" si="1"/>
        <v>0</v>
      </c>
    </row>
    <row r="89" spans="7:38" x14ac:dyDescent="0.3">
      <c r="G89">
        <f>IF($B$2=0,IF($C$2=0,IF($D$2=0,IF($E$2=0,IF($A$2&gt;0,LK!A88,0),0),0),0),0)</f>
        <v>0</v>
      </c>
      <c r="H89">
        <f>IF($A$2=0,IF($C$2=0,IF($D$2=0,IF($E$2=0,IF($B$2&gt;0,MIT!A88,0),0),0),0),0)</f>
        <v>0</v>
      </c>
      <c r="I89">
        <f>IF($A$2=0,IF($B$2=0,IF($D$2=0,IF($E$2=0,IF($C$2&gt;0,VV!A88,0),0),0),0),0)</f>
        <v>0</v>
      </c>
      <c r="J89">
        <f>IF($A$2=0,IF($B$2=0,IF($C$2=0,IF($E$2=0,IF($D$2&gt;0,In!A88,0),0),0),0),0)</f>
        <v>0</v>
      </c>
      <c r="K89">
        <f>IF($A$2=0,IF($B$2=0,IF($C$2=0,IF($D$2=0,IF($E$2&gt;0,LIn!A88,0),0),0),0),0)</f>
        <v>0</v>
      </c>
      <c r="L89">
        <f>IF($C$2=0,IF($D$2=0,IF($E$2=0,IF($A$2&gt;0,IF($B$2&gt;0,'LK-MIT'!A88,0),0),0),0),0)</f>
        <v>0</v>
      </c>
      <c r="M89">
        <f>IF($B$2=0,IF($D$2=0,IF($E$2=0,IF($A$2&gt;0,IF($C$2&gt;0,'LK-VV'!A88,0),0),0),0),0)</f>
        <v>0</v>
      </c>
      <c r="N89">
        <f>IF($B$2=0,IF($C$2=0,IF($E$2=0,IF($A$2&gt;0,IF($D$2&gt;0,'LK-In'!A88,0),0),0),0),0)</f>
        <v>0</v>
      </c>
      <c r="O89">
        <f>IF($B$2=0,IF($C$2=0,IF($D$2=0,IF($A$2&gt;0,IF($E$2&gt;0,'LK-LIn'!A88,0),0),0),0),0)</f>
        <v>0</v>
      </c>
      <c r="P89">
        <f>IF($A$2=0,IF($D$2=0,IF($E$2=0,IF($B$2&gt;0,IF($C$2&gt;0,'MIT-VV'!A88,0),0),0),0),0)</f>
        <v>0</v>
      </c>
      <c r="Q89">
        <f>IF($A$2=0,IF($C$2=0,IF($E$2=0,IF($B$2&gt;0,IF($D$2&gt;0,'MIT-In'!A88,0),0),0),0),0)</f>
        <v>0</v>
      </c>
      <c r="R89">
        <f>IF($A$2=0,IF($C$2=0,IF($D$2=0,IF($B$2&gt;0,IF($E$2&gt;0,'MIT-LIn'!A88,0),0),0),0),0)</f>
        <v>0</v>
      </c>
      <c r="S89">
        <f>IF($A$2=0,IF($B$2=0,IF($E$2=0,IF($C$2&gt;0,IF($D$2&gt;0,'VV-In'!A88,0),0),0),0),0)</f>
        <v>0</v>
      </c>
      <c r="T89">
        <f>IF($A$2=0,IF($B$2=0,IF($D$2=0,IF($C$2&gt;0,IF($E$2&gt;0,'VV-LIn'!A88,0),0),0),0),0)</f>
        <v>0</v>
      </c>
      <c r="U89">
        <f>IF($A$2=0,IF($B$2=0,IF($C$2=0,IF($D$2&gt;0,IF($E$2&gt;0,'IN-LIn'!A88,0),0),0),0),0)</f>
        <v>0</v>
      </c>
      <c r="V89">
        <f>IF($D$2=0,IF($E$2=0,IF($A$2&gt;0,IF($B$2&gt;0,IF($C$2&gt;0,'LK-MIT-VV'!A88,0),0),0),0),0)</f>
        <v>0</v>
      </c>
      <c r="W89">
        <f>IF($C$2=0,IF($E$2=0,IF($A$2&gt;0,IF($B$2&gt;0,IF($D$2&gt;0,'LK-MIT-In'!A88,0),0),0),0),0)</f>
        <v>0</v>
      </c>
      <c r="X89">
        <f>IF($C$2=0,IF($D$2=0,IF($A$2&gt;0,IF($B$2&gt;0,IF($E$2&gt;0,'LK-MIT-LIn'!A88,0),0),0),0),0)</f>
        <v>0</v>
      </c>
      <c r="Y89">
        <f>IF($B$2=0,IF($E$2=0,IF($A$2&gt;0,IF($C$2&gt;0,IF($D$2&gt;0,'LK-VV-In'!A88,0),0),0),0),0)</f>
        <v>0</v>
      </c>
      <c r="Z89">
        <f>IF($B$2=0,IF($D$2=0,IF($A$2&gt;0,IF($C$2&gt;0,IF($E$2&gt;0,'LK-VV-LIn'!A88,0),0),0),0),0)</f>
        <v>0</v>
      </c>
      <c r="AA89">
        <f>IF($B$2=0,IF($C$2=0,IF($A$2&gt;0,IF($D$2&gt;0,IF($E$2&gt;0,'LK-In-LIn'!A88,0),0),0),0),0)</f>
        <v>0</v>
      </c>
      <c r="AB89">
        <f>IF($A$2=0,IF($E$2=0,IF($B$2&gt;0,IF($C$2&gt;0,IF($D$2&gt;0,'MIT-VV-In'!A88,0),0),0),0),0)</f>
        <v>0</v>
      </c>
      <c r="AC89">
        <f>IF($A$2=0,IF($D$2=0,IF($B$2&gt;0,IF($C$2&gt;0,IF($E$2&gt;0,'MIT-VV-LIn'!A88,0),0),0),0),0)</f>
        <v>0</v>
      </c>
      <c r="AD89">
        <f>IF($A$2=0,IF($C$2=0,IF($B$2&gt;0,IF($D$2&gt;0,IF($E$2&gt;0,'MIT-In-LIn'!A88,0),0),0),0),0)</f>
        <v>0</v>
      </c>
      <c r="AE89">
        <f>IF($A$2=0,IF($B$2=0,IF($C$2&gt;0,IF($D$2&gt;0,IF($E$2&gt;0,'VV-In-LIn'!A88,0),0),0),0),0)</f>
        <v>0</v>
      </c>
      <c r="AF89">
        <f>IF($E$2=0,IF($A$2&gt;0,IF($B$2&gt;0,IF($C$2&gt;0,IF($D$2&gt;0,'LK-MIT-VV-In'!A88,0),0),0),0),0)</f>
        <v>0</v>
      </c>
      <c r="AG89">
        <f>IF($D$2=0,IF($A$2&gt;0,IF($B$2&gt;0,IF($C$2&gt;0,IF($E$2&gt;0,'LK-MIT-VV-LIn'!A88,0),0),0),0),0)</f>
        <v>0</v>
      </c>
      <c r="AH89">
        <f>IF($C$2=0,IF($A$2&gt;0,IF($B$2&gt;0,IF($D$2&gt;0,IF($E$2&gt;0,'LK-MIT-In-LIn'!A88,0),0),0),0),0)</f>
        <v>0</v>
      </c>
      <c r="AI89">
        <f>IF($B$2=0,IF($A$2&gt;0,IF($C$2&gt;0,IF($D$2&gt;0,IF($E$2&gt;0,'LK-VV-In-LIn'!A88,0),0),0),0),0)</f>
        <v>0</v>
      </c>
      <c r="AJ89">
        <f>IF($A$2=0,IF($B$2&gt;0,IF($C$2&gt;0,IF($D$2&gt;0,IF($E$2&gt;0,'MIT-VV-In-LIn'!A88,0),0),0),0),0)</f>
        <v>0</v>
      </c>
      <c r="AK89">
        <f>IF($A$2&gt;0,IF($B$2&gt;0,IF($C$2&gt;0,IF($D$2&gt;0,IF($E$2&gt;0,'LK-MIT-VV-In-LIn'!A88,0),0),0),0),0)</f>
        <v>0</v>
      </c>
      <c r="AL89">
        <f t="shared" si="1"/>
        <v>0</v>
      </c>
    </row>
    <row r="90" spans="7:38" x14ac:dyDescent="0.3">
      <c r="G90">
        <f>IF($B$2=0,IF($C$2=0,IF($D$2=0,IF($E$2=0,IF($A$2&gt;0,LK!A89,0),0),0),0),0)</f>
        <v>0</v>
      </c>
      <c r="H90">
        <f>IF($A$2=0,IF($C$2=0,IF($D$2=0,IF($E$2=0,IF($B$2&gt;0,MIT!A89,0),0),0),0),0)</f>
        <v>0</v>
      </c>
      <c r="I90">
        <f>IF($A$2=0,IF($B$2=0,IF($D$2=0,IF($E$2=0,IF($C$2&gt;0,VV!A89,0),0),0),0),0)</f>
        <v>0</v>
      </c>
      <c r="J90">
        <f>IF($A$2=0,IF($B$2=0,IF($C$2=0,IF($E$2=0,IF($D$2&gt;0,In!A89,0),0),0),0),0)</f>
        <v>0</v>
      </c>
      <c r="K90">
        <f>IF($A$2=0,IF($B$2=0,IF($C$2=0,IF($D$2=0,IF($E$2&gt;0,LIn!A89,0),0),0),0),0)</f>
        <v>0</v>
      </c>
      <c r="L90">
        <f>IF($C$2=0,IF($D$2=0,IF($E$2=0,IF($A$2&gt;0,IF($B$2&gt;0,'LK-MIT'!A89,0),0),0),0),0)</f>
        <v>0</v>
      </c>
      <c r="M90">
        <f>IF($B$2=0,IF($D$2=0,IF($E$2=0,IF($A$2&gt;0,IF($C$2&gt;0,'LK-VV'!A89,0),0),0),0),0)</f>
        <v>0</v>
      </c>
      <c r="N90">
        <f>IF($B$2=0,IF($C$2=0,IF($E$2=0,IF($A$2&gt;0,IF($D$2&gt;0,'LK-In'!A89,0),0),0),0),0)</f>
        <v>0</v>
      </c>
      <c r="O90">
        <f>IF($B$2=0,IF($C$2=0,IF($D$2=0,IF($A$2&gt;0,IF($E$2&gt;0,'LK-LIn'!A89,0),0),0),0),0)</f>
        <v>0</v>
      </c>
      <c r="P90">
        <f>IF($A$2=0,IF($D$2=0,IF($E$2=0,IF($B$2&gt;0,IF($C$2&gt;0,'MIT-VV'!A89,0),0),0),0),0)</f>
        <v>0</v>
      </c>
      <c r="Q90">
        <f>IF($A$2=0,IF($C$2=0,IF($E$2=0,IF($B$2&gt;0,IF($D$2&gt;0,'MIT-In'!A89,0),0),0),0),0)</f>
        <v>0</v>
      </c>
      <c r="R90">
        <f>IF($A$2=0,IF($C$2=0,IF($D$2=0,IF($B$2&gt;0,IF($E$2&gt;0,'MIT-LIn'!A89,0),0),0),0),0)</f>
        <v>0</v>
      </c>
      <c r="S90">
        <f>IF($A$2=0,IF($B$2=0,IF($E$2=0,IF($C$2&gt;0,IF($D$2&gt;0,'VV-In'!A89,0),0),0),0),0)</f>
        <v>0</v>
      </c>
      <c r="T90">
        <f>IF($A$2=0,IF($B$2=0,IF($D$2=0,IF($C$2&gt;0,IF($E$2&gt;0,'VV-LIn'!A89,0),0),0),0),0)</f>
        <v>0</v>
      </c>
      <c r="U90">
        <f>IF($A$2=0,IF($B$2=0,IF($C$2=0,IF($D$2&gt;0,IF($E$2&gt;0,'IN-LIn'!A89,0),0),0),0),0)</f>
        <v>0</v>
      </c>
      <c r="V90">
        <f>IF($D$2=0,IF($E$2=0,IF($A$2&gt;0,IF($B$2&gt;0,IF($C$2&gt;0,'LK-MIT-VV'!A89,0),0),0),0),0)</f>
        <v>0</v>
      </c>
      <c r="W90">
        <f>IF($C$2=0,IF($E$2=0,IF($A$2&gt;0,IF($B$2&gt;0,IF($D$2&gt;0,'LK-MIT-In'!A89,0),0),0),0),0)</f>
        <v>0</v>
      </c>
      <c r="X90">
        <f>IF($C$2=0,IF($D$2=0,IF($A$2&gt;0,IF($B$2&gt;0,IF($E$2&gt;0,'LK-MIT-LIn'!A89,0),0),0),0),0)</f>
        <v>0</v>
      </c>
      <c r="Y90">
        <f>IF($B$2=0,IF($E$2=0,IF($A$2&gt;0,IF($C$2&gt;0,IF($D$2&gt;0,'LK-VV-In'!A89,0),0),0),0),0)</f>
        <v>0</v>
      </c>
      <c r="Z90">
        <f>IF($B$2=0,IF($D$2=0,IF($A$2&gt;0,IF($C$2&gt;0,IF($E$2&gt;0,'LK-VV-LIn'!A89,0),0),0),0),0)</f>
        <v>0</v>
      </c>
      <c r="AA90">
        <f>IF($B$2=0,IF($C$2=0,IF($A$2&gt;0,IF($D$2&gt;0,IF($E$2&gt;0,'LK-In-LIn'!A89,0),0),0),0),0)</f>
        <v>0</v>
      </c>
      <c r="AB90">
        <f>IF($A$2=0,IF($E$2=0,IF($B$2&gt;0,IF($C$2&gt;0,IF($D$2&gt;0,'MIT-VV-In'!A89,0),0),0),0),0)</f>
        <v>0</v>
      </c>
      <c r="AC90">
        <f>IF($A$2=0,IF($D$2=0,IF($B$2&gt;0,IF($C$2&gt;0,IF($E$2&gt;0,'MIT-VV-LIn'!A89,0),0),0),0),0)</f>
        <v>0</v>
      </c>
      <c r="AD90">
        <f>IF($A$2=0,IF($C$2=0,IF($B$2&gt;0,IF($D$2&gt;0,IF($E$2&gt;0,'MIT-In-LIn'!A89,0),0),0),0),0)</f>
        <v>0</v>
      </c>
      <c r="AE90">
        <f>IF($A$2=0,IF($B$2=0,IF($C$2&gt;0,IF($D$2&gt;0,IF($E$2&gt;0,'VV-In-LIn'!A89,0),0),0),0),0)</f>
        <v>0</v>
      </c>
      <c r="AF90">
        <f>IF($E$2=0,IF($A$2&gt;0,IF($B$2&gt;0,IF($C$2&gt;0,IF($D$2&gt;0,'LK-MIT-VV-In'!A89,0),0),0),0),0)</f>
        <v>0</v>
      </c>
      <c r="AG90">
        <f>IF($D$2=0,IF($A$2&gt;0,IF($B$2&gt;0,IF($C$2&gt;0,IF($E$2&gt;0,'LK-MIT-VV-LIn'!A89,0),0),0),0),0)</f>
        <v>0</v>
      </c>
      <c r="AH90">
        <f>IF($C$2=0,IF($A$2&gt;0,IF($B$2&gt;0,IF($D$2&gt;0,IF($E$2&gt;0,'LK-MIT-In-LIn'!A89,0),0),0),0),0)</f>
        <v>0</v>
      </c>
      <c r="AI90">
        <f>IF($B$2=0,IF($A$2&gt;0,IF($C$2&gt;0,IF($D$2&gt;0,IF($E$2&gt;0,'LK-VV-In-LIn'!A89,0),0),0),0),0)</f>
        <v>0</v>
      </c>
      <c r="AJ90">
        <f>IF($A$2=0,IF($B$2&gt;0,IF($C$2&gt;0,IF($D$2&gt;0,IF($E$2&gt;0,'MIT-VV-In-LIn'!A89,0),0),0),0),0)</f>
        <v>0</v>
      </c>
      <c r="AK90">
        <f>IF($A$2&gt;0,IF($B$2&gt;0,IF($C$2&gt;0,IF($D$2&gt;0,IF($E$2&gt;0,'LK-MIT-VV-In-LIn'!A89,0),0),0),0),0)</f>
        <v>0</v>
      </c>
      <c r="AL90">
        <f t="shared" si="1"/>
        <v>0</v>
      </c>
    </row>
    <row r="91" spans="7:38" x14ac:dyDescent="0.3">
      <c r="G91">
        <f>IF($B$2=0,IF($C$2=0,IF($D$2=0,IF($E$2=0,IF($A$2&gt;0,LK!A90,0),0),0),0),0)</f>
        <v>0</v>
      </c>
      <c r="H91">
        <f>IF($A$2=0,IF($C$2=0,IF($D$2=0,IF($E$2=0,IF($B$2&gt;0,MIT!A90,0),0),0),0),0)</f>
        <v>0</v>
      </c>
      <c r="I91">
        <f>IF($A$2=0,IF($B$2=0,IF($D$2=0,IF($E$2=0,IF($C$2&gt;0,VV!A90,0),0),0),0),0)</f>
        <v>0</v>
      </c>
      <c r="J91">
        <f>IF($A$2=0,IF($B$2=0,IF($C$2=0,IF($E$2=0,IF($D$2&gt;0,In!A90,0),0),0),0),0)</f>
        <v>0</v>
      </c>
      <c r="K91">
        <f>IF($A$2=0,IF($B$2=0,IF($C$2=0,IF($D$2=0,IF($E$2&gt;0,LIn!A90,0),0),0),0),0)</f>
        <v>0</v>
      </c>
      <c r="L91">
        <f>IF($C$2=0,IF($D$2=0,IF($E$2=0,IF($A$2&gt;0,IF($B$2&gt;0,'LK-MIT'!A90,0),0),0),0),0)</f>
        <v>0</v>
      </c>
      <c r="M91">
        <f>IF($B$2=0,IF($D$2=0,IF($E$2=0,IF($A$2&gt;0,IF($C$2&gt;0,'LK-VV'!A90,0),0),0),0),0)</f>
        <v>0</v>
      </c>
      <c r="N91">
        <f>IF($B$2=0,IF($C$2=0,IF($E$2=0,IF($A$2&gt;0,IF($D$2&gt;0,'LK-In'!A90,0),0),0),0),0)</f>
        <v>0</v>
      </c>
      <c r="O91">
        <f>IF($B$2=0,IF($C$2=0,IF($D$2=0,IF($A$2&gt;0,IF($E$2&gt;0,'LK-LIn'!A90,0),0),0),0),0)</f>
        <v>0</v>
      </c>
      <c r="P91">
        <f>IF($A$2=0,IF($D$2=0,IF($E$2=0,IF($B$2&gt;0,IF($C$2&gt;0,'MIT-VV'!A90,0),0),0),0),0)</f>
        <v>0</v>
      </c>
      <c r="Q91">
        <f>IF($A$2=0,IF($C$2=0,IF($E$2=0,IF($B$2&gt;0,IF($D$2&gt;0,'MIT-In'!A90,0),0),0),0),0)</f>
        <v>0</v>
      </c>
      <c r="R91">
        <f>IF($A$2=0,IF($C$2=0,IF($D$2=0,IF($B$2&gt;0,IF($E$2&gt;0,'MIT-LIn'!A90,0),0),0),0),0)</f>
        <v>0</v>
      </c>
      <c r="S91">
        <f>IF($A$2=0,IF($B$2=0,IF($E$2=0,IF($C$2&gt;0,IF($D$2&gt;0,'VV-In'!A90,0),0),0),0),0)</f>
        <v>0</v>
      </c>
      <c r="T91">
        <f>IF($A$2=0,IF($B$2=0,IF($D$2=0,IF($C$2&gt;0,IF($E$2&gt;0,'VV-LIn'!A90,0),0),0),0),0)</f>
        <v>0</v>
      </c>
      <c r="U91">
        <f>IF($A$2=0,IF($B$2=0,IF($C$2=0,IF($D$2&gt;0,IF($E$2&gt;0,'IN-LIn'!A90,0),0),0),0),0)</f>
        <v>0</v>
      </c>
      <c r="V91">
        <f>IF($D$2=0,IF($E$2=0,IF($A$2&gt;0,IF($B$2&gt;0,IF($C$2&gt;0,'LK-MIT-VV'!A90,0),0),0),0),0)</f>
        <v>0</v>
      </c>
      <c r="W91">
        <f>IF($C$2=0,IF($E$2=0,IF($A$2&gt;0,IF($B$2&gt;0,IF($D$2&gt;0,'LK-MIT-In'!A90,0),0),0),0),0)</f>
        <v>0</v>
      </c>
      <c r="X91">
        <f>IF($C$2=0,IF($D$2=0,IF($A$2&gt;0,IF($B$2&gt;0,IF($E$2&gt;0,'LK-MIT-LIn'!A90,0),0),0),0),0)</f>
        <v>0</v>
      </c>
      <c r="Y91">
        <f>IF($B$2=0,IF($E$2=0,IF($A$2&gt;0,IF($C$2&gt;0,IF($D$2&gt;0,'LK-VV-In'!A90,0),0),0),0),0)</f>
        <v>0</v>
      </c>
      <c r="Z91">
        <f>IF($B$2=0,IF($D$2=0,IF($A$2&gt;0,IF($C$2&gt;0,IF($E$2&gt;0,'LK-VV-LIn'!A90,0),0),0),0),0)</f>
        <v>0</v>
      </c>
      <c r="AA91">
        <f>IF($B$2=0,IF($C$2=0,IF($A$2&gt;0,IF($D$2&gt;0,IF($E$2&gt;0,'LK-In-LIn'!A90,0),0),0),0),0)</f>
        <v>0</v>
      </c>
      <c r="AB91">
        <f>IF($A$2=0,IF($E$2=0,IF($B$2&gt;0,IF($C$2&gt;0,IF($D$2&gt;0,'MIT-VV-In'!A90,0),0),0),0),0)</f>
        <v>0</v>
      </c>
      <c r="AC91">
        <f>IF($A$2=0,IF($D$2=0,IF($B$2&gt;0,IF($C$2&gt;0,IF($E$2&gt;0,'MIT-VV-LIn'!A90,0),0),0),0),0)</f>
        <v>0</v>
      </c>
      <c r="AD91">
        <f>IF($A$2=0,IF($C$2=0,IF($B$2&gt;0,IF($D$2&gt;0,IF($E$2&gt;0,'MIT-In-LIn'!A90,0),0),0),0),0)</f>
        <v>0</v>
      </c>
      <c r="AE91">
        <f>IF($A$2=0,IF($B$2=0,IF($C$2&gt;0,IF($D$2&gt;0,IF($E$2&gt;0,'VV-In-LIn'!A90,0),0),0),0),0)</f>
        <v>0</v>
      </c>
      <c r="AF91">
        <f>IF($E$2=0,IF($A$2&gt;0,IF($B$2&gt;0,IF($C$2&gt;0,IF($D$2&gt;0,'LK-MIT-VV-In'!A90,0),0),0),0),0)</f>
        <v>0</v>
      </c>
      <c r="AG91">
        <f>IF($D$2=0,IF($A$2&gt;0,IF($B$2&gt;0,IF($C$2&gt;0,IF($E$2&gt;0,'LK-MIT-VV-LIn'!A90,0),0),0),0),0)</f>
        <v>0</v>
      </c>
      <c r="AH91">
        <f>IF($C$2=0,IF($A$2&gt;0,IF($B$2&gt;0,IF($D$2&gt;0,IF($E$2&gt;0,'LK-MIT-In-LIn'!A90,0),0),0),0),0)</f>
        <v>0</v>
      </c>
      <c r="AI91">
        <f>IF($B$2=0,IF($A$2&gt;0,IF($C$2&gt;0,IF($D$2&gt;0,IF($E$2&gt;0,'LK-VV-In-LIn'!A90,0),0),0),0),0)</f>
        <v>0</v>
      </c>
      <c r="AJ91">
        <f>IF($A$2=0,IF($B$2&gt;0,IF($C$2&gt;0,IF($D$2&gt;0,IF($E$2&gt;0,'MIT-VV-In-LIn'!A90,0),0),0),0),0)</f>
        <v>0</v>
      </c>
      <c r="AK91">
        <f>IF($A$2&gt;0,IF($B$2&gt;0,IF($C$2&gt;0,IF($D$2&gt;0,IF($E$2&gt;0,'LK-MIT-VV-In-LIn'!A90,0),0),0),0),0)</f>
        <v>0</v>
      </c>
      <c r="AL91">
        <f t="shared" si="1"/>
        <v>0</v>
      </c>
    </row>
    <row r="92" spans="7:38" x14ac:dyDescent="0.3">
      <c r="G92">
        <f>IF($B$2=0,IF($C$2=0,IF($D$2=0,IF($E$2=0,IF($A$2&gt;0,LK!A91,0),0),0),0),0)</f>
        <v>0</v>
      </c>
      <c r="H92">
        <f>IF($A$2=0,IF($C$2=0,IF($D$2=0,IF($E$2=0,IF($B$2&gt;0,MIT!A91,0),0),0),0),0)</f>
        <v>0</v>
      </c>
      <c r="I92">
        <f>IF($A$2=0,IF($B$2=0,IF($D$2=0,IF($E$2=0,IF($C$2&gt;0,VV!A91,0),0),0),0),0)</f>
        <v>0</v>
      </c>
      <c r="J92">
        <f>IF($A$2=0,IF($B$2=0,IF($C$2=0,IF($E$2=0,IF($D$2&gt;0,In!A91,0),0),0),0),0)</f>
        <v>0</v>
      </c>
      <c r="K92">
        <f>IF($A$2=0,IF($B$2=0,IF($C$2=0,IF($D$2=0,IF($E$2&gt;0,LIn!A91,0),0),0),0),0)</f>
        <v>0</v>
      </c>
      <c r="L92">
        <f>IF($C$2=0,IF($D$2=0,IF($E$2=0,IF($A$2&gt;0,IF($B$2&gt;0,'LK-MIT'!A91,0),0),0),0),0)</f>
        <v>0</v>
      </c>
      <c r="M92">
        <f>IF($B$2=0,IF($D$2=0,IF($E$2=0,IF($A$2&gt;0,IF($C$2&gt;0,'LK-VV'!A91,0),0),0),0),0)</f>
        <v>0</v>
      </c>
      <c r="N92">
        <f>IF($B$2=0,IF($C$2=0,IF($E$2=0,IF($A$2&gt;0,IF($D$2&gt;0,'LK-In'!A91,0),0),0),0),0)</f>
        <v>0</v>
      </c>
      <c r="O92">
        <f>IF($B$2=0,IF($C$2=0,IF($D$2=0,IF($A$2&gt;0,IF($E$2&gt;0,'LK-LIn'!A91,0),0),0),0),0)</f>
        <v>0</v>
      </c>
      <c r="P92">
        <f>IF($A$2=0,IF($D$2=0,IF($E$2=0,IF($B$2&gt;0,IF($C$2&gt;0,'MIT-VV'!A91,0),0),0),0),0)</f>
        <v>0</v>
      </c>
      <c r="Q92">
        <f>IF($A$2=0,IF($C$2=0,IF($E$2=0,IF($B$2&gt;0,IF($D$2&gt;0,'MIT-In'!A91,0),0),0),0),0)</f>
        <v>0</v>
      </c>
      <c r="R92">
        <f>IF($A$2=0,IF($C$2=0,IF($D$2=0,IF($B$2&gt;0,IF($E$2&gt;0,'MIT-LIn'!A91,0),0),0),0),0)</f>
        <v>0</v>
      </c>
      <c r="S92">
        <f>IF($A$2=0,IF($B$2=0,IF($E$2=0,IF($C$2&gt;0,IF($D$2&gt;0,'VV-In'!A91,0),0),0),0),0)</f>
        <v>0</v>
      </c>
      <c r="T92">
        <f>IF($A$2=0,IF($B$2=0,IF($D$2=0,IF($C$2&gt;0,IF($E$2&gt;0,'VV-LIn'!A91,0),0),0),0),0)</f>
        <v>0</v>
      </c>
      <c r="U92">
        <f>IF($A$2=0,IF($B$2=0,IF($C$2=0,IF($D$2&gt;0,IF($E$2&gt;0,'IN-LIn'!A91,0),0),0),0),0)</f>
        <v>0</v>
      </c>
      <c r="V92">
        <f>IF($D$2=0,IF($E$2=0,IF($A$2&gt;0,IF($B$2&gt;0,IF($C$2&gt;0,'LK-MIT-VV'!A91,0),0),0),0),0)</f>
        <v>0</v>
      </c>
      <c r="W92">
        <f>IF($C$2=0,IF($E$2=0,IF($A$2&gt;0,IF($B$2&gt;0,IF($D$2&gt;0,'LK-MIT-In'!A91,0),0),0),0),0)</f>
        <v>0</v>
      </c>
      <c r="X92">
        <f>IF($C$2=0,IF($D$2=0,IF($A$2&gt;0,IF($B$2&gt;0,IF($E$2&gt;0,'LK-MIT-LIn'!A91,0),0),0),0),0)</f>
        <v>0</v>
      </c>
      <c r="Y92">
        <f>IF($B$2=0,IF($E$2=0,IF($A$2&gt;0,IF($C$2&gt;0,IF($D$2&gt;0,'LK-VV-In'!A91,0),0),0),0),0)</f>
        <v>0</v>
      </c>
      <c r="Z92">
        <f>IF($B$2=0,IF($D$2=0,IF($A$2&gt;0,IF($C$2&gt;0,IF($E$2&gt;0,'LK-VV-LIn'!A91,0),0),0),0),0)</f>
        <v>0</v>
      </c>
      <c r="AA92">
        <f>IF($B$2=0,IF($C$2=0,IF($A$2&gt;0,IF($D$2&gt;0,IF($E$2&gt;0,'LK-In-LIn'!A91,0),0),0),0),0)</f>
        <v>0</v>
      </c>
      <c r="AB92">
        <f>IF($A$2=0,IF($E$2=0,IF($B$2&gt;0,IF($C$2&gt;0,IF($D$2&gt;0,'MIT-VV-In'!A91,0),0),0),0),0)</f>
        <v>0</v>
      </c>
      <c r="AC92">
        <f>IF($A$2=0,IF($D$2=0,IF($B$2&gt;0,IF($C$2&gt;0,IF($E$2&gt;0,'MIT-VV-LIn'!A91,0),0),0),0),0)</f>
        <v>0</v>
      </c>
      <c r="AD92">
        <f>IF($A$2=0,IF($C$2=0,IF($B$2&gt;0,IF($D$2&gt;0,IF($E$2&gt;0,'MIT-In-LIn'!A91,0),0),0),0),0)</f>
        <v>0</v>
      </c>
      <c r="AE92">
        <f>IF($A$2=0,IF($B$2=0,IF($C$2&gt;0,IF($D$2&gt;0,IF($E$2&gt;0,'VV-In-LIn'!A91,0),0),0),0),0)</f>
        <v>0</v>
      </c>
      <c r="AF92">
        <f>IF($E$2=0,IF($A$2&gt;0,IF($B$2&gt;0,IF($C$2&gt;0,IF($D$2&gt;0,'LK-MIT-VV-In'!A91,0),0),0),0),0)</f>
        <v>0</v>
      </c>
      <c r="AG92">
        <f>IF($D$2=0,IF($A$2&gt;0,IF($B$2&gt;0,IF($C$2&gt;0,IF($E$2&gt;0,'LK-MIT-VV-LIn'!A91,0),0),0),0),0)</f>
        <v>0</v>
      </c>
      <c r="AH92">
        <f>IF($C$2=0,IF($A$2&gt;0,IF($B$2&gt;0,IF($D$2&gt;0,IF($E$2&gt;0,'LK-MIT-In-LIn'!A91,0),0),0),0),0)</f>
        <v>0</v>
      </c>
      <c r="AI92">
        <f>IF($B$2=0,IF($A$2&gt;0,IF($C$2&gt;0,IF($D$2&gt;0,IF($E$2&gt;0,'LK-VV-In-LIn'!A91,0),0),0),0),0)</f>
        <v>0</v>
      </c>
      <c r="AJ92">
        <f>IF($A$2=0,IF($B$2&gt;0,IF($C$2&gt;0,IF($D$2&gt;0,IF($E$2&gt;0,'MIT-VV-In-LIn'!A91,0),0),0),0),0)</f>
        <v>0</v>
      </c>
      <c r="AK92">
        <f>IF($A$2&gt;0,IF($B$2&gt;0,IF($C$2&gt;0,IF($D$2&gt;0,IF($E$2&gt;0,'LK-MIT-VV-In-LIn'!A91,0),0),0),0),0)</f>
        <v>0</v>
      </c>
      <c r="AL92">
        <f t="shared" si="1"/>
        <v>0</v>
      </c>
    </row>
    <row r="93" spans="7:38" x14ac:dyDescent="0.3">
      <c r="G93">
        <f>IF($B$2=0,IF($C$2=0,IF($D$2=0,IF($E$2=0,IF($A$2&gt;0,LK!A92,0),0),0),0),0)</f>
        <v>0</v>
      </c>
      <c r="H93">
        <f>IF($A$2=0,IF($C$2=0,IF($D$2=0,IF($E$2=0,IF($B$2&gt;0,MIT!A92,0),0),0),0),0)</f>
        <v>0</v>
      </c>
      <c r="I93">
        <f>IF($A$2=0,IF($B$2=0,IF($D$2=0,IF($E$2=0,IF($C$2&gt;0,VV!A92,0),0),0),0),0)</f>
        <v>0</v>
      </c>
      <c r="J93">
        <f>IF($A$2=0,IF($B$2=0,IF($C$2=0,IF($E$2=0,IF($D$2&gt;0,In!A92,0),0),0),0),0)</f>
        <v>0</v>
      </c>
      <c r="K93">
        <f>IF($A$2=0,IF($B$2=0,IF($C$2=0,IF($D$2=0,IF($E$2&gt;0,LIn!A92,0),0),0),0),0)</f>
        <v>0</v>
      </c>
      <c r="L93">
        <f>IF($C$2=0,IF($D$2=0,IF($E$2=0,IF($A$2&gt;0,IF($B$2&gt;0,'LK-MIT'!A92,0),0),0),0),0)</f>
        <v>0</v>
      </c>
      <c r="M93">
        <f>IF($B$2=0,IF($D$2=0,IF($E$2=0,IF($A$2&gt;0,IF($C$2&gt;0,'LK-VV'!A92,0),0),0),0),0)</f>
        <v>0</v>
      </c>
      <c r="N93">
        <f>IF($B$2=0,IF($C$2=0,IF($E$2=0,IF($A$2&gt;0,IF($D$2&gt;0,'LK-In'!A92,0),0),0),0),0)</f>
        <v>0</v>
      </c>
      <c r="O93">
        <f>IF($B$2=0,IF($C$2=0,IF($D$2=0,IF($A$2&gt;0,IF($E$2&gt;0,'LK-LIn'!A92,0),0),0),0),0)</f>
        <v>0</v>
      </c>
      <c r="P93">
        <f>IF($A$2=0,IF($D$2=0,IF($E$2=0,IF($B$2&gt;0,IF($C$2&gt;0,'MIT-VV'!A92,0),0),0),0),0)</f>
        <v>0</v>
      </c>
      <c r="Q93">
        <f>IF($A$2=0,IF($C$2=0,IF($E$2=0,IF($B$2&gt;0,IF($D$2&gt;0,'MIT-In'!A92,0),0),0),0),0)</f>
        <v>0</v>
      </c>
      <c r="R93">
        <f>IF($A$2=0,IF($C$2=0,IF($D$2=0,IF($B$2&gt;0,IF($E$2&gt;0,'MIT-LIn'!A92,0),0),0),0),0)</f>
        <v>0</v>
      </c>
      <c r="S93">
        <f>IF($A$2=0,IF($B$2=0,IF($E$2=0,IF($C$2&gt;0,IF($D$2&gt;0,'VV-In'!A92,0),0),0),0),0)</f>
        <v>0</v>
      </c>
      <c r="T93">
        <f>IF($A$2=0,IF($B$2=0,IF($D$2=0,IF($C$2&gt;0,IF($E$2&gt;0,'VV-LIn'!A92,0),0),0),0),0)</f>
        <v>0</v>
      </c>
      <c r="U93">
        <f>IF($A$2=0,IF($B$2=0,IF($C$2=0,IF($D$2&gt;0,IF($E$2&gt;0,'IN-LIn'!A92,0),0),0),0),0)</f>
        <v>0</v>
      </c>
      <c r="V93">
        <f>IF($D$2=0,IF($E$2=0,IF($A$2&gt;0,IF($B$2&gt;0,IF($C$2&gt;0,'LK-MIT-VV'!A92,0),0),0),0),0)</f>
        <v>0</v>
      </c>
      <c r="W93">
        <f>IF($C$2=0,IF($E$2=0,IF($A$2&gt;0,IF($B$2&gt;0,IF($D$2&gt;0,'LK-MIT-In'!A92,0),0),0),0),0)</f>
        <v>0</v>
      </c>
      <c r="X93">
        <f>IF($C$2=0,IF($D$2=0,IF($A$2&gt;0,IF($B$2&gt;0,IF($E$2&gt;0,'LK-MIT-LIn'!A92,0),0),0),0),0)</f>
        <v>0</v>
      </c>
      <c r="Y93">
        <f>IF($B$2=0,IF($E$2=0,IF($A$2&gt;0,IF($C$2&gt;0,IF($D$2&gt;0,'LK-VV-In'!A92,0),0),0),0),0)</f>
        <v>0</v>
      </c>
      <c r="Z93">
        <f>IF($B$2=0,IF($D$2=0,IF($A$2&gt;0,IF($C$2&gt;0,IF($E$2&gt;0,'LK-VV-LIn'!A92,0),0),0),0),0)</f>
        <v>0</v>
      </c>
      <c r="AA93">
        <f>IF($B$2=0,IF($C$2=0,IF($A$2&gt;0,IF($D$2&gt;0,IF($E$2&gt;0,'LK-In-LIn'!A92,0),0),0),0),0)</f>
        <v>0</v>
      </c>
      <c r="AB93">
        <f>IF($A$2=0,IF($E$2=0,IF($B$2&gt;0,IF($C$2&gt;0,IF($D$2&gt;0,'MIT-VV-In'!A92,0),0),0),0),0)</f>
        <v>0</v>
      </c>
      <c r="AC93">
        <f>IF($A$2=0,IF($D$2=0,IF($B$2&gt;0,IF($C$2&gt;0,IF($E$2&gt;0,'MIT-VV-LIn'!A92,0),0),0),0),0)</f>
        <v>0</v>
      </c>
      <c r="AD93">
        <f>IF($A$2=0,IF($C$2=0,IF($B$2&gt;0,IF($D$2&gt;0,IF($E$2&gt;0,'MIT-In-LIn'!A92,0),0),0),0),0)</f>
        <v>0</v>
      </c>
      <c r="AE93">
        <f>IF($A$2=0,IF($B$2=0,IF($C$2&gt;0,IF($D$2&gt;0,IF($E$2&gt;0,'VV-In-LIn'!A92,0),0),0),0),0)</f>
        <v>0</v>
      </c>
      <c r="AF93">
        <f>IF($E$2=0,IF($A$2&gt;0,IF($B$2&gt;0,IF($C$2&gt;0,IF($D$2&gt;0,'LK-MIT-VV-In'!A92,0),0),0),0),0)</f>
        <v>0</v>
      </c>
      <c r="AG93">
        <f>IF($D$2=0,IF($A$2&gt;0,IF($B$2&gt;0,IF($C$2&gt;0,IF($E$2&gt;0,'LK-MIT-VV-LIn'!A92,0),0),0),0),0)</f>
        <v>0</v>
      </c>
      <c r="AH93">
        <f>IF($C$2=0,IF($A$2&gt;0,IF($B$2&gt;0,IF($D$2&gt;0,IF($E$2&gt;0,'LK-MIT-In-LIn'!A92,0),0),0),0),0)</f>
        <v>0</v>
      </c>
      <c r="AI93">
        <f>IF($B$2=0,IF($A$2&gt;0,IF($C$2&gt;0,IF($D$2&gt;0,IF($E$2&gt;0,'LK-VV-In-LIn'!A92,0),0),0),0),0)</f>
        <v>0</v>
      </c>
      <c r="AJ93">
        <f>IF($A$2=0,IF($B$2&gt;0,IF($C$2&gt;0,IF($D$2&gt;0,IF($E$2&gt;0,'MIT-VV-In-LIn'!A92,0),0),0),0),0)</f>
        <v>0</v>
      </c>
      <c r="AK93">
        <f>IF($A$2&gt;0,IF($B$2&gt;0,IF($C$2&gt;0,IF($D$2&gt;0,IF($E$2&gt;0,'LK-MIT-VV-In-LIn'!A92,0),0),0),0),0)</f>
        <v>0</v>
      </c>
      <c r="AL93">
        <f t="shared" si="1"/>
        <v>0</v>
      </c>
    </row>
    <row r="94" spans="7:38" x14ac:dyDescent="0.3">
      <c r="G94">
        <f>IF($B$2=0,IF($C$2=0,IF($D$2=0,IF($E$2=0,IF($A$2&gt;0,LK!A93,0),0),0),0),0)</f>
        <v>0</v>
      </c>
      <c r="H94">
        <f>IF($A$2=0,IF($C$2=0,IF($D$2=0,IF($E$2=0,IF($B$2&gt;0,MIT!A93,0),0),0),0),0)</f>
        <v>0</v>
      </c>
      <c r="I94">
        <f>IF($A$2=0,IF($B$2=0,IF($D$2=0,IF($E$2=0,IF($C$2&gt;0,VV!A93,0),0),0),0),0)</f>
        <v>0</v>
      </c>
      <c r="J94">
        <f>IF($A$2=0,IF($B$2=0,IF($C$2=0,IF($E$2=0,IF($D$2&gt;0,In!A93,0),0),0),0),0)</f>
        <v>0</v>
      </c>
      <c r="K94">
        <f>IF($A$2=0,IF($B$2=0,IF($C$2=0,IF($D$2=0,IF($E$2&gt;0,LIn!A93,0),0),0),0),0)</f>
        <v>0</v>
      </c>
      <c r="L94">
        <f>IF($C$2=0,IF($D$2=0,IF($E$2=0,IF($A$2&gt;0,IF($B$2&gt;0,'LK-MIT'!A93,0),0),0),0),0)</f>
        <v>0</v>
      </c>
      <c r="M94">
        <f>IF($B$2=0,IF($D$2=0,IF($E$2=0,IF($A$2&gt;0,IF($C$2&gt;0,'LK-VV'!A93,0),0),0),0),0)</f>
        <v>0</v>
      </c>
      <c r="N94">
        <f>IF($B$2=0,IF($C$2=0,IF($E$2=0,IF($A$2&gt;0,IF($D$2&gt;0,'LK-In'!A93,0),0),0),0),0)</f>
        <v>0</v>
      </c>
      <c r="O94">
        <f>IF($B$2=0,IF($C$2=0,IF($D$2=0,IF($A$2&gt;0,IF($E$2&gt;0,'LK-LIn'!A93,0),0),0),0),0)</f>
        <v>0</v>
      </c>
      <c r="P94">
        <f>IF($A$2=0,IF($D$2=0,IF($E$2=0,IF($B$2&gt;0,IF($C$2&gt;0,'MIT-VV'!A93,0),0),0),0),0)</f>
        <v>0</v>
      </c>
      <c r="Q94">
        <f>IF($A$2=0,IF($C$2=0,IF($E$2=0,IF($B$2&gt;0,IF($D$2&gt;0,'MIT-In'!A93,0),0),0),0),0)</f>
        <v>0</v>
      </c>
      <c r="R94">
        <f>IF($A$2=0,IF($C$2=0,IF($D$2=0,IF($B$2&gt;0,IF($E$2&gt;0,'MIT-LIn'!A93,0),0),0),0),0)</f>
        <v>0</v>
      </c>
      <c r="S94">
        <f>IF($A$2=0,IF($B$2=0,IF($E$2=0,IF($C$2&gt;0,IF($D$2&gt;0,'VV-In'!A93,0),0),0),0),0)</f>
        <v>0</v>
      </c>
      <c r="T94">
        <f>IF($A$2=0,IF($B$2=0,IF($D$2=0,IF($C$2&gt;0,IF($E$2&gt;0,'VV-LIn'!A93,0),0),0),0),0)</f>
        <v>0</v>
      </c>
      <c r="U94">
        <f>IF($A$2=0,IF($B$2=0,IF($C$2=0,IF($D$2&gt;0,IF($E$2&gt;0,'IN-LIn'!A93,0),0),0),0),0)</f>
        <v>0</v>
      </c>
      <c r="V94">
        <f>IF($D$2=0,IF($E$2=0,IF($A$2&gt;0,IF($B$2&gt;0,IF($C$2&gt;0,'LK-MIT-VV'!A93,0),0),0),0),0)</f>
        <v>0</v>
      </c>
      <c r="W94">
        <f>IF($C$2=0,IF($E$2=0,IF($A$2&gt;0,IF($B$2&gt;0,IF($D$2&gt;0,'LK-MIT-In'!A93,0),0),0),0),0)</f>
        <v>0</v>
      </c>
      <c r="X94">
        <f>IF($C$2=0,IF($D$2=0,IF($A$2&gt;0,IF($B$2&gt;0,IF($E$2&gt;0,'LK-MIT-LIn'!A93,0),0),0),0),0)</f>
        <v>0</v>
      </c>
      <c r="Y94">
        <f>IF($B$2=0,IF($E$2=0,IF($A$2&gt;0,IF($C$2&gt;0,IF($D$2&gt;0,'LK-VV-In'!A93,0),0),0),0),0)</f>
        <v>0</v>
      </c>
      <c r="Z94">
        <f>IF($B$2=0,IF($D$2=0,IF($A$2&gt;0,IF($C$2&gt;0,IF($E$2&gt;0,'LK-VV-LIn'!A93,0),0),0),0),0)</f>
        <v>0</v>
      </c>
      <c r="AA94">
        <f>IF($B$2=0,IF($C$2=0,IF($A$2&gt;0,IF($D$2&gt;0,IF($E$2&gt;0,'LK-In-LIn'!A93,0),0),0),0),0)</f>
        <v>0</v>
      </c>
      <c r="AB94">
        <f>IF($A$2=0,IF($E$2=0,IF($B$2&gt;0,IF($C$2&gt;0,IF($D$2&gt;0,'MIT-VV-In'!A93,0),0),0),0),0)</f>
        <v>0</v>
      </c>
      <c r="AC94">
        <f>IF($A$2=0,IF($D$2=0,IF($B$2&gt;0,IF($C$2&gt;0,IF($E$2&gt;0,'MIT-VV-LIn'!A93,0),0),0),0),0)</f>
        <v>0</v>
      </c>
      <c r="AD94">
        <f>IF($A$2=0,IF($C$2=0,IF($B$2&gt;0,IF($D$2&gt;0,IF($E$2&gt;0,'MIT-In-LIn'!A93,0),0),0),0),0)</f>
        <v>0</v>
      </c>
      <c r="AE94">
        <f>IF($A$2=0,IF($B$2=0,IF($C$2&gt;0,IF($D$2&gt;0,IF($E$2&gt;0,'VV-In-LIn'!A93,0),0),0),0),0)</f>
        <v>0</v>
      </c>
      <c r="AF94">
        <f>IF($E$2=0,IF($A$2&gt;0,IF($B$2&gt;0,IF($C$2&gt;0,IF($D$2&gt;0,'LK-MIT-VV-In'!A93,0),0),0),0),0)</f>
        <v>0</v>
      </c>
      <c r="AG94">
        <f>IF($D$2=0,IF($A$2&gt;0,IF($B$2&gt;0,IF($C$2&gt;0,IF($E$2&gt;0,'LK-MIT-VV-LIn'!A93,0),0),0),0),0)</f>
        <v>0</v>
      </c>
      <c r="AH94">
        <f>IF($C$2=0,IF($A$2&gt;0,IF($B$2&gt;0,IF($D$2&gt;0,IF($E$2&gt;0,'LK-MIT-In-LIn'!A93,0),0),0),0),0)</f>
        <v>0</v>
      </c>
      <c r="AI94">
        <f>IF($B$2=0,IF($A$2&gt;0,IF($C$2&gt;0,IF($D$2&gt;0,IF($E$2&gt;0,'LK-VV-In-LIn'!A93,0),0),0),0),0)</f>
        <v>0</v>
      </c>
      <c r="AJ94">
        <f>IF($A$2=0,IF($B$2&gt;0,IF($C$2&gt;0,IF($D$2&gt;0,IF($E$2&gt;0,'MIT-VV-In-LIn'!A93,0),0),0),0),0)</f>
        <v>0</v>
      </c>
      <c r="AK94">
        <f>IF($A$2&gt;0,IF($B$2&gt;0,IF($C$2&gt;0,IF($D$2&gt;0,IF($E$2&gt;0,'LK-MIT-VV-In-LIn'!A93,0),0),0),0),0)</f>
        <v>0</v>
      </c>
      <c r="AL94">
        <f t="shared" si="1"/>
        <v>0</v>
      </c>
    </row>
    <row r="95" spans="7:38" x14ac:dyDescent="0.3">
      <c r="G95">
        <f>IF($B$2=0,IF($C$2=0,IF($D$2=0,IF($E$2=0,IF($A$2&gt;0,LK!A94,0),0),0),0),0)</f>
        <v>0</v>
      </c>
      <c r="H95">
        <f>IF($A$2=0,IF($C$2=0,IF($D$2=0,IF($E$2=0,IF($B$2&gt;0,MIT!A94,0),0),0),0),0)</f>
        <v>0</v>
      </c>
      <c r="I95">
        <f>IF($A$2=0,IF($B$2=0,IF($D$2=0,IF($E$2=0,IF($C$2&gt;0,VV!A94,0),0),0),0),0)</f>
        <v>0</v>
      </c>
      <c r="J95">
        <f>IF($A$2=0,IF($B$2=0,IF($C$2=0,IF($E$2=0,IF($D$2&gt;0,In!A94,0),0),0),0),0)</f>
        <v>0</v>
      </c>
      <c r="K95">
        <f>IF($A$2=0,IF($B$2=0,IF($C$2=0,IF($D$2=0,IF($E$2&gt;0,LIn!A94,0),0),0),0),0)</f>
        <v>0</v>
      </c>
      <c r="L95">
        <f>IF($C$2=0,IF($D$2=0,IF($E$2=0,IF($A$2&gt;0,IF($B$2&gt;0,'LK-MIT'!A94,0),0),0),0),0)</f>
        <v>0</v>
      </c>
      <c r="M95">
        <f>IF($B$2=0,IF($D$2=0,IF($E$2=0,IF($A$2&gt;0,IF($C$2&gt;0,'LK-VV'!A94,0),0),0),0),0)</f>
        <v>0</v>
      </c>
      <c r="N95">
        <f>IF($B$2=0,IF($C$2=0,IF($E$2=0,IF($A$2&gt;0,IF($D$2&gt;0,'LK-In'!A94,0),0),0),0),0)</f>
        <v>0</v>
      </c>
      <c r="O95">
        <f>IF($B$2=0,IF($C$2=0,IF($D$2=0,IF($A$2&gt;0,IF($E$2&gt;0,'LK-LIn'!A94,0),0),0),0),0)</f>
        <v>0</v>
      </c>
      <c r="P95">
        <f>IF($A$2=0,IF($D$2=0,IF($E$2=0,IF($B$2&gt;0,IF($C$2&gt;0,'MIT-VV'!A94,0),0),0),0),0)</f>
        <v>0</v>
      </c>
      <c r="Q95">
        <f>IF($A$2=0,IF($C$2=0,IF($E$2=0,IF($B$2&gt;0,IF($D$2&gt;0,'MIT-In'!A94,0),0),0),0),0)</f>
        <v>0</v>
      </c>
      <c r="R95">
        <f>IF($A$2=0,IF($C$2=0,IF($D$2=0,IF($B$2&gt;0,IF($E$2&gt;0,'MIT-LIn'!A94,0),0),0),0),0)</f>
        <v>0</v>
      </c>
      <c r="S95">
        <f>IF($A$2=0,IF($B$2=0,IF($E$2=0,IF($C$2&gt;0,IF($D$2&gt;0,'VV-In'!A94,0),0),0),0),0)</f>
        <v>0</v>
      </c>
      <c r="T95">
        <f>IF($A$2=0,IF($B$2=0,IF($D$2=0,IF($C$2&gt;0,IF($E$2&gt;0,'VV-LIn'!A94,0),0),0),0),0)</f>
        <v>0</v>
      </c>
      <c r="U95">
        <f>IF($A$2=0,IF($B$2=0,IF($C$2=0,IF($D$2&gt;0,IF($E$2&gt;0,'IN-LIn'!A94,0),0),0),0),0)</f>
        <v>0</v>
      </c>
      <c r="V95">
        <f>IF($D$2=0,IF($E$2=0,IF($A$2&gt;0,IF($B$2&gt;0,IF($C$2&gt;0,'LK-MIT-VV'!A94,0),0),0),0),0)</f>
        <v>0</v>
      </c>
      <c r="W95">
        <f>IF($C$2=0,IF($E$2=0,IF($A$2&gt;0,IF($B$2&gt;0,IF($D$2&gt;0,'LK-MIT-In'!A94,0),0),0),0),0)</f>
        <v>0</v>
      </c>
      <c r="X95">
        <f>IF($C$2=0,IF($D$2=0,IF($A$2&gt;0,IF($B$2&gt;0,IF($E$2&gt;0,'LK-MIT-LIn'!A94,0),0),0),0),0)</f>
        <v>0</v>
      </c>
      <c r="Y95">
        <f>IF($B$2=0,IF($E$2=0,IF($A$2&gt;0,IF($C$2&gt;0,IF($D$2&gt;0,'LK-VV-In'!A94,0),0),0),0),0)</f>
        <v>0</v>
      </c>
      <c r="Z95">
        <f>IF($B$2=0,IF($D$2=0,IF($A$2&gt;0,IF($C$2&gt;0,IF($E$2&gt;0,'LK-VV-LIn'!A94,0),0),0),0),0)</f>
        <v>0</v>
      </c>
      <c r="AA95">
        <f>IF($B$2=0,IF($C$2=0,IF($A$2&gt;0,IF($D$2&gt;0,IF($E$2&gt;0,'LK-In-LIn'!A94,0),0),0),0),0)</f>
        <v>0</v>
      </c>
      <c r="AB95">
        <f>IF($A$2=0,IF($E$2=0,IF($B$2&gt;0,IF($C$2&gt;0,IF($D$2&gt;0,'MIT-VV-In'!A94,0),0),0),0),0)</f>
        <v>0</v>
      </c>
      <c r="AC95">
        <f>IF($A$2=0,IF($D$2=0,IF($B$2&gt;0,IF($C$2&gt;0,IF($E$2&gt;0,'MIT-VV-LIn'!A94,0),0),0),0),0)</f>
        <v>0</v>
      </c>
      <c r="AD95">
        <f>IF($A$2=0,IF($C$2=0,IF($B$2&gt;0,IF($D$2&gt;0,IF($E$2&gt;0,'MIT-In-LIn'!A94,0),0),0),0),0)</f>
        <v>0</v>
      </c>
      <c r="AE95">
        <f>IF($A$2=0,IF($B$2=0,IF($C$2&gt;0,IF($D$2&gt;0,IF($E$2&gt;0,'VV-In-LIn'!A94,0),0),0),0),0)</f>
        <v>0</v>
      </c>
      <c r="AF95">
        <f>IF($E$2=0,IF($A$2&gt;0,IF($B$2&gt;0,IF($C$2&gt;0,IF($D$2&gt;0,'LK-MIT-VV-In'!A94,0),0),0),0),0)</f>
        <v>0</v>
      </c>
      <c r="AG95">
        <f>IF($D$2=0,IF($A$2&gt;0,IF($B$2&gt;0,IF($C$2&gt;0,IF($E$2&gt;0,'LK-MIT-VV-LIn'!A94,0),0),0),0),0)</f>
        <v>0</v>
      </c>
      <c r="AH95">
        <f>IF($C$2=0,IF($A$2&gt;0,IF($B$2&gt;0,IF($D$2&gt;0,IF($E$2&gt;0,'LK-MIT-In-LIn'!A94,0),0),0),0),0)</f>
        <v>0</v>
      </c>
      <c r="AI95">
        <f>IF($B$2=0,IF($A$2&gt;0,IF($C$2&gt;0,IF($D$2&gt;0,IF($E$2&gt;0,'LK-VV-In-LIn'!A94,0),0),0),0),0)</f>
        <v>0</v>
      </c>
      <c r="AJ95">
        <f>IF($A$2=0,IF($B$2&gt;0,IF($C$2&gt;0,IF($D$2&gt;0,IF($E$2&gt;0,'MIT-VV-In-LIn'!A94,0),0),0),0),0)</f>
        <v>0</v>
      </c>
      <c r="AK95">
        <f>IF($A$2&gt;0,IF($B$2&gt;0,IF($C$2&gt;0,IF($D$2&gt;0,IF($E$2&gt;0,'LK-MIT-VV-In-LIn'!A94,0),0),0),0),0)</f>
        <v>0</v>
      </c>
      <c r="AL95">
        <f t="shared" si="1"/>
        <v>0</v>
      </c>
    </row>
    <row r="96" spans="7:38" x14ac:dyDescent="0.3">
      <c r="G96">
        <f>IF($B$2=0,IF($C$2=0,IF($D$2=0,IF($E$2=0,IF($A$2&gt;0,LK!A95,0),0),0),0),0)</f>
        <v>0</v>
      </c>
      <c r="H96">
        <f>IF($A$2=0,IF($C$2=0,IF($D$2=0,IF($E$2=0,IF($B$2&gt;0,MIT!A95,0),0),0),0),0)</f>
        <v>0</v>
      </c>
      <c r="I96">
        <f>IF($A$2=0,IF($B$2=0,IF($D$2=0,IF($E$2=0,IF($C$2&gt;0,VV!A95,0),0),0),0),0)</f>
        <v>0</v>
      </c>
      <c r="J96">
        <f>IF($A$2=0,IF($B$2=0,IF($C$2=0,IF($E$2=0,IF($D$2&gt;0,In!A95,0),0),0),0),0)</f>
        <v>0</v>
      </c>
      <c r="K96">
        <f>IF($A$2=0,IF($B$2=0,IF($C$2=0,IF($D$2=0,IF($E$2&gt;0,LIn!A95,0),0),0),0),0)</f>
        <v>0</v>
      </c>
      <c r="L96">
        <f>IF($C$2=0,IF($D$2=0,IF($E$2=0,IF($A$2&gt;0,IF($B$2&gt;0,'LK-MIT'!A95,0),0),0),0),0)</f>
        <v>0</v>
      </c>
      <c r="M96">
        <f>IF($B$2=0,IF($D$2=0,IF($E$2=0,IF($A$2&gt;0,IF($C$2&gt;0,'LK-VV'!A95,0),0),0),0),0)</f>
        <v>0</v>
      </c>
      <c r="N96">
        <f>IF($B$2=0,IF($C$2=0,IF($E$2=0,IF($A$2&gt;0,IF($D$2&gt;0,'LK-In'!A95,0),0),0),0),0)</f>
        <v>0</v>
      </c>
      <c r="O96">
        <f>IF($B$2=0,IF($C$2=0,IF($D$2=0,IF($A$2&gt;0,IF($E$2&gt;0,'LK-LIn'!A95,0),0),0),0),0)</f>
        <v>0</v>
      </c>
      <c r="P96">
        <f>IF($A$2=0,IF($D$2=0,IF($E$2=0,IF($B$2&gt;0,IF($C$2&gt;0,'MIT-VV'!A95,0),0),0),0),0)</f>
        <v>0</v>
      </c>
      <c r="Q96">
        <f>IF($A$2=0,IF($C$2=0,IF($E$2=0,IF($B$2&gt;0,IF($D$2&gt;0,'MIT-In'!A95,0),0),0),0),0)</f>
        <v>0</v>
      </c>
      <c r="R96">
        <f>IF($A$2=0,IF($C$2=0,IF($D$2=0,IF($B$2&gt;0,IF($E$2&gt;0,'MIT-LIn'!A95,0),0),0),0),0)</f>
        <v>0</v>
      </c>
      <c r="S96">
        <f>IF($A$2=0,IF($B$2=0,IF($E$2=0,IF($C$2&gt;0,IF($D$2&gt;0,'VV-In'!A95,0),0),0),0),0)</f>
        <v>0</v>
      </c>
      <c r="T96">
        <f>IF($A$2=0,IF($B$2=0,IF($D$2=0,IF($C$2&gt;0,IF($E$2&gt;0,'VV-LIn'!A95,0),0),0),0),0)</f>
        <v>0</v>
      </c>
      <c r="U96">
        <f>IF($A$2=0,IF($B$2=0,IF($C$2=0,IF($D$2&gt;0,IF($E$2&gt;0,'IN-LIn'!A95,0),0),0),0),0)</f>
        <v>0</v>
      </c>
      <c r="V96">
        <f>IF($D$2=0,IF($E$2=0,IF($A$2&gt;0,IF($B$2&gt;0,IF($C$2&gt;0,'LK-MIT-VV'!A95,0),0),0),0),0)</f>
        <v>0</v>
      </c>
      <c r="W96">
        <f>IF($C$2=0,IF($E$2=0,IF($A$2&gt;0,IF($B$2&gt;0,IF($D$2&gt;0,'LK-MIT-In'!A95,0),0),0),0),0)</f>
        <v>0</v>
      </c>
      <c r="X96">
        <f>IF($C$2=0,IF($D$2=0,IF($A$2&gt;0,IF($B$2&gt;0,IF($E$2&gt;0,'LK-MIT-LIn'!A95,0),0),0),0),0)</f>
        <v>0</v>
      </c>
      <c r="Y96">
        <f>IF($B$2=0,IF($E$2=0,IF($A$2&gt;0,IF($C$2&gt;0,IF($D$2&gt;0,'LK-VV-In'!A95,0),0),0),0),0)</f>
        <v>0</v>
      </c>
      <c r="Z96">
        <f>IF($B$2=0,IF($D$2=0,IF($A$2&gt;0,IF($C$2&gt;0,IF($E$2&gt;0,'LK-VV-LIn'!A95,0),0),0),0),0)</f>
        <v>0</v>
      </c>
      <c r="AA96">
        <f>IF($B$2=0,IF($C$2=0,IF($A$2&gt;0,IF($D$2&gt;0,IF($E$2&gt;0,'LK-In-LIn'!A95,0),0),0),0),0)</f>
        <v>0</v>
      </c>
      <c r="AB96">
        <f>IF($A$2=0,IF($E$2=0,IF($B$2&gt;0,IF($C$2&gt;0,IF($D$2&gt;0,'MIT-VV-In'!A95,0),0),0),0),0)</f>
        <v>0</v>
      </c>
      <c r="AC96">
        <f>IF($A$2=0,IF($D$2=0,IF($B$2&gt;0,IF($C$2&gt;0,IF($E$2&gt;0,'MIT-VV-LIn'!A95,0),0),0),0),0)</f>
        <v>0</v>
      </c>
      <c r="AD96">
        <f>IF($A$2=0,IF($C$2=0,IF($B$2&gt;0,IF($D$2&gt;0,IF($E$2&gt;0,'MIT-In-LIn'!A95,0),0),0),0),0)</f>
        <v>0</v>
      </c>
      <c r="AE96">
        <f>IF($A$2=0,IF($B$2=0,IF($C$2&gt;0,IF($D$2&gt;0,IF($E$2&gt;0,'VV-In-LIn'!A95,0),0),0),0),0)</f>
        <v>0</v>
      </c>
      <c r="AF96">
        <f>IF($E$2=0,IF($A$2&gt;0,IF($B$2&gt;0,IF($C$2&gt;0,IF($D$2&gt;0,'LK-MIT-VV-In'!A95,0),0),0),0),0)</f>
        <v>0</v>
      </c>
      <c r="AG96">
        <f>IF($D$2=0,IF($A$2&gt;0,IF($B$2&gt;0,IF($C$2&gt;0,IF($E$2&gt;0,'LK-MIT-VV-LIn'!A95,0),0),0),0),0)</f>
        <v>0</v>
      </c>
      <c r="AH96">
        <f>IF($C$2=0,IF($A$2&gt;0,IF($B$2&gt;0,IF($D$2&gt;0,IF($E$2&gt;0,'LK-MIT-In-LIn'!A95,0),0),0),0),0)</f>
        <v>0</v>
      </c>
      <c r="AI96">
        <f>IF($B$2=0,IF($A$2&gt;0,IF($C$2&gt;0,IF($D$2&gt;0,IF($E$2&gt;0,'LK-VV-In-LIn'!A95,0),0),0),0),0)</f>
        <v>0</v>
      </c>
      <c r="AJ96">
        <f>IF($A$2=0,IF($B$2&gt;0,IF($C$2&gt;0,IF($D$2&gt;0,IF($E$2&gt;0,'MIT-VV-In-LIn'!A95,0),0),0),0),0)</f>
        <v>0</v>
      </c>
      <c r="AK96">
        <f>IF($A$2&gt;0,IF($B$2&gt;0,IF($C$2&gt;0,IF($D$2&gt;0,IF($E$2&gt;0,'LK-MIT-VV-In-LIn'!A95,0),0),0),0),0)</f>
        <v>0</v>
      </c>
      <c r="AL96">
        <f t="shared" si="1"/>
        <v>0</v>
      </c>
    </row>
    <row r="97" spans="7:38" x14ac:dyDescent="0.3">
      <c r="G97">
        <f>IF($B$2=0,IF($C$2=0,IF($D$2=0,IF($E$2=0,IF($A$2&gt;0,LK!A96,0),0),0),0),0)</f>
        <v>0</v>
      </c>
      <c r="H97">
        <f>IF($A$2=0,IF($C$2=0,IF($D$2=0,IF($E$2=0,IF($B$2&gt;0,MIT!A96,0),0),0),0),0)</f>
        <v>0</v>
      </c>
      <c r="I97">
        <f>IF($A$2=0,IF($B$2=0,IF($D$2=0,IF($E$2=0,IF($C$2&gt;0,VV!A96,0),0),0),0),0)</f>
        <v>0</v>
      </c>
      <c r="J97">
        <f>IF($A$2=0,IF($B$2=0,IF($C$2=0,IF($E$2=0,IF($D$2&gt;0,In!A96,0),0),0),0),0)</f>
        <v>0</v>
      </c>
      <c r="K97">
        <f>IF($A$2=0,IF($B$2=0,IF($C$2=0,IF($D$2=0,IF($E$2&gt;0,LIn!A96,0),0),0),0),0)</f>
        <v>0</v>
      </c>
      <c r="L97">
        <f>IF($C$2=0,IF($D$2=0,IF($E$2=0,IF($A$2&gt;0,IF($B$2&gt;0,'LK-MIT'!A96,0),0),0),0),0)</f>
        <v>0</v>
      </c>
      <c r="M97">
        <f>IF($B$2=0,IF($D$2=0,IF($E$2=0,IF($A$2&gt;0,IF($C$2&gt;0,'LK-VV'!A96,0),0),0),0),0)</f>
        <v>0</v>
      </c>
      <c r="N97">
        <f>IF($B$2=0,IF($C$2=0,IF($E$2=0,IF($A$2&gt;0,IF($D$2&gt;0,'LK-In'!A96,0),0),0),0),0)</f>
        <v>0</v>
      </c>
      <c r="O97">
        <f>IF($B$2=0,IF($C$2=0,IF($D$2=0,IF($A$2&gt;0,IF($E$2&gt;0,'LK-LIn'!A96,0),0),0),0),0)</f>
        <v>0</v>
      </c>
      <c r="P97">
        <f>IF($A$2=0,IF($D$2=0,IF($E$2=0,IF($B$2&gt;0,IF($C$2&gt;0,'MIT-VV'!A96,0),0),0),0),0)</f>
        <v>0</v>
      </c>
      <c r="Q97">
        <f>IF($A$2=0,IF($C$2=0,IF($E$2=0,IF($B$2&gt;0,IF($D$2&gt;0,'MIT-In'!A96,0),0),0),0),0)</f>
        <v>0</v>
      </c>
      <c r="R97">
        <f>IF($A$2=0,IF($C$2=0,IF($D$2=0,IF($B$2&gt;0,IF($E$2&gt;0,'MIT-LIn'!A96,0),0),0),0),0)</f>
        <v>0</v>
      </c>
      <c r="S97">
        <f>IF($A$2=0,IF($B$2=0,IF($E$2=0,IF($C$2&gt;0,IF($D$2&gt;0,'VV-In'!A96,0),0),0),0),0)</f>
        <v>0</v>
      </c>
      <c r="T97">
        <f>IF($A$2=0,IF($B$2=0,IF($D$2=0,IF($C$2&gt;0,IF($E$2&gt;0,'VV-LIn'!A96,0),0),0),0),0)</f>
        <v>0</v>
      </c>
      <c r="U97">
        <f>IF($A$2=0,IF($B$2=0,IF($C$2=0,IF($D$2&gt;0,IF($E$2&gt;0,'IN-LIn'!A96,0),0),0),0),0)</f>
        <v>0</v>
      </c>
      <c r="V97">
        <f>IF($D$2=0,IF($E$2=0,IF($A$2&gt;0,IF($B$2&gt;0,IF($C$2&gt;0,'LK-MIT-VV'!A96,0),0),0),0),0)</f>
        <v>0</v>
      </c>
      <c r="W97">
        <f>IF($C$2=0,IF($E$2=0,IF($A$2&gt;0,IF($B$2&gt;0,IF($D$2&gt;0,'LK-MIT-In'!A96,0),0),0),0),0)</f>
        <v>0</v>
      </c>
      <c r="X97">
        <f>IF($C$2=0,IF($D$2=0,IF($A$2&gt;0,IF($B$2&gt;0,IF($E$2&gt;0,'LK-MIT-LIn'!A96,0),0),0),0),0)</f>
        <v>0</v>
      </c>
      <c r="Y97">
        <f>IF($B$2=0,IF($E$2=0,IF($A$2&gt;0,IF($C$2&gt;0,IF($D$2&gt;0,'LK-VV-In'!A96,0),0),0),0),0)</f>
        <v>0</v>
      </c>
      <c r="Z97">
        <f>IF($B$2=0,IF($D$2=0,IF($A$2&gt;0,IF($C$2&gt;0,IF($E$2&gt;0,'LK-VV-LIn'!A96,0),0),0),0),0)</f>
        <v>0</v>
      </c>
      <c r="AA97">
        <f>IF($B$2=0,IF($C$2=0,IF($A$2&gt;0,IF($D$2&gt;0,IF($E$2&gt;0,'LK-In-LIn'!A96,0),0),0),0),0)</f>
        <v>0</v>
      </c>
      <c r="AB97">
        <f>IF($A$2=0,IF($E$2=0,IF($B$2&gt;0,IF($C$2&gt;0,IF($D$2&gt;0,'MIT-VV-In'!A96,0),0),0),0),0)</f>
        <v>0</v>
      </c>
      <c r="AC97">
        <f>IF($A$2=0,IF($D$2=0,IF($B$2&gt;0,IF($C$2&gt;0,IF($E$2&gt;0,'MIT-VV-LIn'!A96,0),0),0),0),0)</f>
        <v>0</v>
      </c>
      <c r="AD97">
        <f>IF($A$2=0,IF($C$2=0,IF($B$2&gt;0,IF($D$2&gt;0,IF($E$2&gt;0,'MIT-In-LIn'!A96,0),0),0),0),0)</f>
        <v>0</v>
      </c>
      <c r="AE97">
        <f>IF($A$2=0,IF($B$2=0,IF($C$2&gt;0,IF($D$2&gt;0,IF($E$2&gt;0,'VV-In-LIn'!A96,0),0),0),0),0)</f>
        <v>0</v>
      </c>
      <c r="AF97">
        <f>IF($E$2=0,IF($A$2&gt;0,IF($B$2&gt;0,IF($C$2&gt;0,IF($D$2&gt;0,'LK-MIT-VV-In'!A96,0),0),0),0),0)</f>
        <v>0</v>
      </c>
      <c r="AG97">
        <f>IF($D$2=0,IF($A$2&gt;0,IF($B$2&gt;0,IF($C$2&gt;0,IF($E$2&gt;0,'LK-MIT-VV-LIn'!A96,0),0),0),0),0)</f>
        <v>0</v>
      </c>
      <c r="AH97">
        <f>IF($C$2=0,IF($A$2&gt;0,IF($B$2&gt;0,IF($D$2&gt;0,IF($E$2&gt;0,'LK-MIT-In-LIn'!A96,0),0),0),0),0)</f>
        <v>0</v>
      </c>
      <c r="AI97">
        <f>IF($B$2=0,IF($A$2&gt;0,IF($C$2&gt;0,IF($D$2&gt;0,IF($E$2&gt;0,'LK-VV-In-LIn'!A96,0),0),0),0),0)</f>
        <v>0</v>
      </c>
      <c r="AJ97">
        <f>IF($A$2=0,IF($B$2&gt;0,IF($C$2&gt;0,IF($D$2&gt;0,IF($E$2&gt;0,'MIT-VV-In-LIn'!A96,0),0),0),0),0)</f>
        <v>0</v>
      </c>
      <c r="AK97">
        <f>IF($A$2&gt;0,IF($B$2&gt;0,IF($C$2&gt;0,IF($D$2&gt;0,IF($E$2&gt;0,'LK-MIT-VV-In-LIn'!A96,0),0),0),0),0)</f>
        <v>0</v>
      </c>
      <c r="AL97">
        <f t="shared" si="1"/>
        <v>0</v>
      </c>
    </row>
    <row r="98" spans="7:38" x14ac:dyDescent="0.3">
      <c r="G98">
        <f>IF($B$2=0,IF($C$2=0,IF($D$2=0,IF($E$2=0,IF($A$2&gt;0,LK!A97,0),0),0),0),0)</f>
        <v>0</v>
      </c>
      <c r="H98">
        <f>IF($A$2=0,IF($C$2=0,IF($D$2=0,IF($E$2=0,IF($B$2&gt;0,MIT!A97,0),0),0),0),0)</f>
        <v>0</v>
      </c>
      <c r="I98">
        <f>IF($A$2=0,IF($B$2=0,IF($D$2=0,IF($E$2=0,IF($C$2&gt;0,VV!A97,0),0),0),0),0)</f>
        <v>0</v>
      </c>
      <c r="J98">
        <f>IF($A$2=0,IF($B$2=0,IF($C$2=0,IF($E$2=0,IF($D$2&gt;0,In!A97,0),0),0),0),0)</f>
        <v>0</v>
      </c>
      <c r="K98">
        <f>IF($A$2=0,IF($B$2=0,IF($C$2=0,IF($D$2=0,IF($E$2&gt;0,LIn!A97,0),0),0),0),0)</f>
        <v>0</v>
      </c>
      <c r="L98">
        <f>IF($C$2=0,IF($D$2=0,IF($E$2=0,IF($A$2&gt;0,IF($B$2&gt;0,'LK-MIT'!A97,0),0),0),0),0)</f>
        <v>0</v>
      </c>
      <c r="M98">
        <f>IF($B$2=0,IF($D$2=0,IF($E$2=0,IF($A$2&gt;0,IF($C$2&gt;0,'LK-VV'!A97,0),0),0),0),0)</f>
        <v>0</v>
      </c>
      <c r="N98">
        <f>IF($B$2=0,IF($C$2=0,IF($E$2=0,IF($A$2&gt;0,IF($D$2&gt;0,'LK-In'!A97,0),0),0),0),0)</f>
        <v>0</v>
      </c>
      <c r="O98">
        <f>IF($B$2=0,IF($C$2=0,IF($D$2=0,IF($A$2&gt;0,IF($E$2&gt;0,'LK-LIn'!A97,0),0),0),0),0)</f>
        <v>0</v>
      </c>
      <c r="P98">
        <f>IF($A$2=0,IF($D$2=0,IF($E$2=0,IF($B$2&gt;0,IF($C$2&gt;0,'MIT-VV'!A97,0),0),0),0),0)</f>
        <v>0</v>
      </c>
      <c r="Q98">
        <f>IF($A$2=0,IF($C$2=0,IF($E$2=0,IF($B$2&gt;0,IF($D$2&gt;0,'MIT-In'!A97,0),0),0),0),0)</f>
        <v>0</v>
      </c>
      <c r="R98">
        <f>IF($A$2=0,IF($C$2=0,IF($D$2=0,IF($B$2&gt;0,IF($E$2&gt;0,'MIT-LIn'!A97,0),0),0),0),0)</f>
        <v>0</v>
      </c>
      <c r="S98">
        <f>IF($A$2=0,IF($B$2=0,IF($E$2=0,IF($C$2&gt;0,IF($D$2&gt;0,'VV-In'!A97,0),0),0),0),0)</f>
        <v>0</v>
      </c>
      <c r="T98">
        <f>IF($A$2=0,IF($B$2=0,IF($D$2=0,IF($C$2&gt;0,IF($E$2&gt;0,'VV-LIn'!A97,0),0),0),0),0)</f>
        <v>0</v>
      </c>
      <c r="U98">
        <f>IF($A$2=0,IF($B$2=0,IF($C$2=0,IF($D$2&gt;0,IF($E$2&gt;0,'IN-LIn'!A97,0),0),0),0),0)</f>
        <v>0</v>
      </c>
      <c r="V98">
        <f>IF($D$2=0,IF($E$2=0,IF($A$2&gt;0,IF($B$2&gt;0,IF($C$2&gt;0,'LK-MIT-VV'!A97,0),0),0),0),0)</f>
        <v>0</v>
      </c>
      <c r="W98">
        <f>IF($C$2=0,IF($E$2=0,IF($A$2&gt;0,IF($B$2&gt;0,IF($D$2&gt;0,'LK-MIT-In'!A97,0),0),0),0),0)</f>
        <v>0</v>
      </c>
      <c r="X98">
        <f>IF($C$2=0,IF($D$2=0,IF($A$2&gt;0,IF($B$2&gt;0,IF($E$2&gt;0,'LK-MIT-LIn'!A97,0),0),0),0),0)</f>
        <v>0</v>
      </c>
      <c r="Y98">
        <f>IF($B$2=0,IF($E$2=0,IF($A$2&gt;0,IF($C$2&gt;0,IF($D$2&gt;0,'LK-VV-In'!A97,0),0),0),0),0)</f>
        <v>0</v>
      </c>
      <c r="Z98">
        <f>IF($B$2=0,IF($D$2=0,IF($A$2&gt;0,IF($C$2&gt;0,IF($E$2&gt;0,'LK-VV-LIn'!A97,0),0),0),0),0)</f>
        <v>0</v>
      </c>
      <c r="AA98">
        <f>IF($B$2=0,IF($C$2=0,IF($A$2&gt;0,IF($D$2&gt;0,IF($E$2&gt;0,'LK-In-LIn'!A97,0),0),0),0),0)</f>
        <v>0</v>
      </c>
      <c r="AB98">
        <f>IF($A$2=0,IF($E$2=0,IF($B$2&gt;0,IF($C$2&gt;0,IF($D$2&gt;0,'MIT-VV-In'!A97,0),0),0),0),0)</f>
        <v>0</v>
      </c>
      <c r="AC98">
        <f>IF($A$2=0,IF($D$2=0,IF($B$2&gt;0,IF($C$2&gt;0,IF($E$2&gt;0,'MIT-VV-LIn'!A97,0),0),0),0),0)</f>
        <v>0</v>
      </c>
      <c r="AD98">
        <f>IF($A$2=0,IF($C$2=0,IF($B$2&gt;0,IF($D$2&gt;0,IF($E$2&gt;0,'MIT-In-LIn'!A97,0),0),0),0),0)</f>
        <v>0</v>
      </c>
      <c r="AE98">
        <f>IF($A$2=0,IF($B$2=0,IF($C$2&gt;0,IF($D$2&gt;0,IF($E$2&gt;0,'VV-In-LIn'!A97,0),0),0),0),0)</f>
        <v>0</v>
      </c>
      <c r="AF98">
        <f>IF($E$2=0,IF($A$2&gt;0,IF($B$2&gt;0,IF($C$2&gt;0,IF($D$2&gt;0,'LK-MIT-VV-In'!A97,0),0),0),0),0)</f>
        <v>0</v>
      </c>
      <c r="AG98">
        <f>IF($D$2=0,IF($A$2&gt;0,IF($B$2&gt;0,IF($C$2&gt;0,IF($E$2&gt;0,'LK-MIT-VV-LIn'!A97,0),0),0),0),0)</f>
        <v>0</v>
      </c>
      <c r="AH98">
        <f>IF($C$2=0,IF($A$2&gt;0,IF($B$2&gt;0,IF($D$2&gt;0,IF($E$2&gt;0,'LK-MIT-In-LIn'!A97,0),0),0),0),0)</f>
        <v>0</v>
      </c>
      <c r="AI98">
        <f>IF($B$2=0,IF($A$2&gt;0,IF($C$2&gt;0,IF($D$2&gt;0,IF($E$2&gt;0,'LK-VV-In-LIn'!A97,0),0),0),0),0)</f>
        <v>0</v>
      </c>
      <c r="AJ98">
        <f>IF($A$2=0,IF($B$2&gt;0,IF($C$2&gt;0,IF($D$2&gt;0,IF($E$2&gt;0,'MIT-VV-In-LIn'!A97,0),0),0),0),0)</f>
        <v>0</v>
      </c>
      <c r="AK98">
        <f>IF($A$2&gt;0,IF($B$2&gt;0,IF($C$2&gt;0,IF($D$2&gt;0,IF($E$2&gt;0,'LK-MIT-VV-In-LIn'!A97,0),0),0),0),0)</f>
        <v>0</v>
      </c>
      <c r="AL98">
        <f t="shared" si="1"/>
        <v>0</v>
      </c>
    </row>
    <row r="99" spans="7:38" x14ac:dyDescent="0.3">
      <c r="G99">
        <f>IF($B$2=0,IF($C$2=0,IF($D$2=0,IF($E$2=0,IF($A$2&gt;0,LK!A98,0),0),0),0),0)</f>
        <v>0</v>
      </c>
      <c r="H99">
        <f>IF($A$2=0,IF($C$2=0,IF($D$2=0,IF($E$2=0,IF($B$2&gt;0,MIT!A98,0),0),0),0),0)</f>
        <v>0</v>
      </c>
      <c r="I99">
        <f>IF($A$2=0,IF($B$2=0,IF($D$2=0,IF($E$2=0,IF($C$2&gt;0,VV!A98,0),0),0),0),0)</f>
        <v>0</v>
      </c>
      <c r="J99">
        <f>IF($A$2=0,IF($B$2=0,IF($C$2=0,IF($E$2=0,IF($D$2&gt;0,In!A98,0),0),0),0),0)</f>
        <v>0</v>
      </c>
      <c r="K99">
        <f>IF($A$2=0,IF($B$2=0,IF($C$2=0,IF($D$2=0,IF($E$2&gt;0,LIn!A98,0),0),0),0),0)</f>
        <v>0</v>
      </c>
      <c r="L99">
        <f>IF($C$2=0,IF($D$2=0,IF($E$2=0,IF($A$2&gt;0,IF($B$2&gt;0,'LK-MIT'!A98,0),0),0),0),0)</f>
        <v>0</v>
      </c>
      <c r="M99">
        <f>IF($B$2=0,IF($D$2=0,IF($E$2=0,IF($A$2&gt;0,IF($C$2&gt;0,'LK-VV'!A98,0),0),0),0),0)</f>
        <v>0</v>
      </c>
      <c r="N99">
        <f>IF($B$2=0,IF($C$2=0,IF($E$2=0,IF($A$2&gt;0,IF($D$2&gt;0,'LK-In'!A98,0),0),0),0),0)</f>
        <v>0</v>
      </c>
      <c r="O99">
        <f>IF($B$2=0,IF($C$2=0,IF($D$2=0,IF($A$2&gt;0,IF($E$2&gt;0,'LK-LIn'!A98,0),0),0),0),0)</f>
        <v>0</v>
      </c>
      <c r="P99">
        <f>IF($A$2=0,IF($D$2=0,IF($E$2=0,IF($B$2&gt;0,IF($C$2&gt;0,'MIT-VV'!A98,0),0),0),0),0)</f>
        <v>0</v>
      </c>
      <c r="Q99">
        <f>IF($A$2=0,IF($C$2=0,IF($E$2=0,IF($B$2&gt;0,IF($D$2&gt;0,'MIT-In'!A98,0),0),0),0),0)</f>
        <v>0</v>
      </c>
      <c r="R99">
        <f>IF($A$2=0,IF($C$2=0,IF($D$2=0,IF($B$2&gt;0,IF($E$2&gt;0,'MIT-LIn'!A98,0),0),0),0),0)</f>
        <v>0</v>
      </c>
      <c r="S99">
        <f>IF($A$2=0,IF($B$2=0,IF($E$2=0,IF($C$2&gt;0,IF($D$2&gt;0,'VV-In'!A98,0),0),0),0),0)</f>
        <v>0</v>
      </c>
      <c r="T99">
        <f>IF($A$2=0,IF($B$2=0,IF($D$2=0,IF($C$2&gt;0,IF($E$2&gt;0,'VV-LIn'!A98,0),0),0),0),0)</f>
        <v>0</v>
      </c>
      <c r="U99">
        <f>IF($A$2=0,IF($B$2=0,IF($C$2=0,IF($D$2&gt;0,IF($E$2&gt;0,'IN-LIn'!A98,0),0),0),0),0)</f>
        <v>0</v>
      </c>
      <c r="V99">
        <f>IF($D$2=0,IF($E$2=0,IF($A$2&gt;0,IF($B$2&gt;0,IF($C$2&gt;0,'LK-MIT-VV'!A98,0),0),0),0),0)</f>
        <v>0</v>
      </c>
      <c r="W99">
        <f>IF($C$2=0,IF($E$2=0,IF($A$2&gt;0,IF($B$2&gt;0,IF($D$2&gt;0,'LK-MIT-In'!A98,0),0),0),0),0)</f>
        <v>0</v>
      </c>
      <c r="X99">
        <f>IF($C$2=0,IF($D$2=0,IF($A$2&gt;0,IF($B$2&gt;0,IF($E$2&gt;0,'LK-MIT-LIn'!A98,0),0),0),0),0)</f>
        <v>0</v>
      </c>
      <c r="Y99">
        <f>IF($B$2=0,IF($E$2=0,IF($A$2&gt;0,IF($C$2&gt;0,IF($D$2&gt;0,'LK-VV-In'!A98,0),0),0),0),0)</f>
        <v>0</v>
      </c>
      <c r="Z99">
        <f>IF($B$2=0,IF($D$2=0,IF($A$2&gt;0,IF($C$2&gt;0,IF($E$2&gt;0,'LK-VV-LIn'!A98,0),0),0),0),0)</f>
        <v>0</v>
      </c>
      <c r="AA99">
        <f>IF($B$2=0,IF($C$2=0,IF($A$2&gt;0,IF($D$2&gt;0,IF($E$2&gt;0,'LK-In-LIn'!A98,0),0),0),0),0)</f>
        <v>0</v>
      </c>
      <c r="AB99">
        <f>IF($A$2=0,IF($E$2=0,IF($B$2&gt;0,IF($C$2&gt;0,IF($D$2&gt;0,'MIT-VV-In'!A98,0),0),0),0),0)</f>
        <v>0</v>
      </c>
      <c r="AC99">
        <f>IF($A$2=0,IF($D$2=0,IF($B$2&gt;0,IF($C$2&gt;0,IF($E$2&gt;0,'MIT-VV-LIn'!A98,0),0),0),0),0)</f>
        <v>0</v>
      </c>
      <c r="AD99">
        <f>IF($A$2=0,IF($C$2=0,IF($B$2&gt;0,IF($D$2&gt;0,IF($E$2&gt;0,'MIT-In-LIn'!A98,0),0),0),0),0)</f>
        <v>0</v>
      </c>
      <c r="AE99">
        <f>IF($A$2=0,IF($B$2=0,IF($C$2&gt;0,IF($D$2&gt;0,IF($E$2&gt;0,'VV-In-LIn'!A98,0),0),0),0),0)</f>
        <v>0</v>
      </c>
      <c r="AF99">
        <f>IF($E$2=0,IF($A$2&gt;0,IF($B$2&gt;0,IF($C$2&gt;0,IF($D$2&gt;0,'LK-MIT-VV-In'!A98,0),0),0),0),0)</f>
        <v>0</v>
      </c>
      <c r="AG99">
        <f>IF($D$2=0,IF($A$2&gt;0,IF($B$2&gt;0,IF($C$2&gt;0,IF($E$2&gt;0,'LK-MIT-VV-LIn'!A98,0),0),0),0),0)</f>
        <v>0</v>
      </c>
      <c r="AH99">
        <f>IF($C$2=0,IF($A$2&gt;0,IF($B$2&gt;0,IF($D$2&gt;0,IF($E$2&gt;0,'LK-MIT-In-LIn'!A98,0),0),0),0),0)</f>
        <v>0</v>
      </c>
      <c r="AI99">
        <f>IF($B$2=0,IF($A$2&gt;0,IF($C$2&gt;0,IF($D$2&gt;0,IF($E$2&gt;0,'LK-VV-In-LIn'!A98,0),0),0),0),0)</f>
        <v>0</v>
      </c>
      <c r="AJ99">
        <f>IF($A$2=0,IF($B$2&gt;0,IF($C$2&gt;0,IF($D$2&gt;0,IF($E$2&gt;0,'MIT-VV-In-LIn'!A98,0),0),0),0),0)</f>
        <v>0</v>
      </c>
      <c r="AK99">
        <f>IF($A$2&gt;0,IF($B$2&gt;0,IF($C$2&gt;0,IF($D$2&gt;0,IF($E$2&gt;0,'LK-MIT-VV-In-LIn'!A98,0),0),0),0),0)</f>
        <v>0</v>
      </c>
      <c r="AL99">
        <f t="shared" si="1"/>
        <v>0</v>
      </c>
    </row>
    <row r="100" spans="7:38" x14ac:dyDescent="0.3">
      <c r="G100">
        <f>IF($B$2=0,IF($C$2=0,IF($D$2=0,IF($E$2=0,IF($A$2&gt;0,LK!A99,0),0),0),0),0)</f>
        <v>0</v>
      </c>
      <c r="H100">
        <f>IF($A$2=0,IF($C$2=0,IF($D$2=0,IF($E$2=0,IF($B$2&gt;0,MIT!A99,0),0),0),0),0)</f>
        <v>0</v>
      </c>
      <c r="I100">
        <f>IF($A$2=0,IF($B$2=0,IF($D$2=0,IF($E$2=0,IF($C$2&gt;0,VV!A99,0),0),0),0),0)</f>
        <v>0</v>
      </c>
      <c r="J100">
        <f>IF($A$2=0,IF($B$2=0,IF($C$2=0,IF($E$2=0,IF($D$2&gt;0,In!A99,0),0),0),0),0)</f>
        <v>0</v>
      </c>
      <c r="K100">
        <f>IF($A$2=0,IF($B$2=0,IF($C$2=0,IF($D$2=0,IF($E$2&gt;0,LIn!A99,0),0),0),0),0)</f>
        <v>0</v>
      </c>
      <c r="L100">
        <f>IF($C$2=0,IF($D$2=0,IF($E$2=0,IF($A$2&gt;0,IF($B$2&gt;0,'LK-MIT'!A99,0),0),0),0),0)</f>
        <v>0</v>
      </c>
      <c r="M100">
        <f>IF($B$2=0,IF($D$2=0,IF($E$2=0,IF($A$2&gt;0,IF($C$2&gt;0,'LK-VV'!A99,0),0),0),0),0)</f>
        <v>0</v>
      </c>
      <c r="N100">
        <f>IF($B$2=0,IF($C$2=0,IF($E$2=0,IF($A$2&gt;0,IF($D$2&gt;0,'LK-In'!A99,0),0),0),0),0)</f>
        <v>0</v>
      </c>
      <c r="O100">
        <f>IF($B$2=0,IF($C$2=0,IF($D$2=0,IF($A$2&gt;0,IF($E$2&gt;0,'LK-LIn'!A99,0),0),0),0),0)</f>
        <v>0</v>
      </c>
      <c r="P100">
        <f>IF($A$2=0,IF($D$2=0,IF($E$2=0,IF($B$2&gt;0,IF($C$2&gt;0,'MIT-VV'!A99,0),0),0),0),0)</f>
        <v>0</v>
      </c>
      <c r="Q100">
        <f>IF($A$2=0,IF($C$2=0,IF($E$2=0,IF($B$2&gt;0,IF($D$2&gt;0,'MIT-In'!A99,0),0),0),0),0)</f>
        <v>0</v>
      </c>
      <c r="R100">
        <f>IF($A$2=0,IF($C$2=0,IF($D$2=0,IF($B$2&gt;0,IF($E$2&gt;0,'MIT-LIn'!A99,0),0),0),0),0)</f>
        <v>0</v>
      </c>
      <c r="S100">
        <f>IF($A$2=0,IF($B$2=0,IF($E$2=0,IF($C$2&gt;0,IF($D$2&gt;0,'VV-In'!A99,0),0),0),0),0)</f>
        <v>0</v>
      </c>
      <c r="T100">
        <f>IF($A$2=0,IF($B$2=0,IF($D$2=0,IF($C$2&gt;0,IF($E$2&gt;0,'VV-LIn'!A99,0),0),0),0),0)</f>
        <v>0</v>
      </c>
      <c r="U100">
        <f>IF($A$2=0,IF($B$2=0,IF($C$2=0,IF($D$2&gt;0,IF($E$2&gt;0,'IN-LIn'!A99,0),0),0),0),0)</f>
        <v>0</v>
      </c>
      <c r="V100">
        <f>IF($D$2=0,IF($E$2=0,IF($A$2&gt;0,IF($B$2&gt;0,IF($C$2&gt;0,'LK-MIT-VV'!A99,0),0),0),0),0)</f>
        <v>0</v>
      </c>
      <c r="W100">
        <f>IF($C$2=0,IF($E$2=0,IF($A$2&gt;0,IF($B$2&gt;0,IF($D$2&gt;0,'LK-MIT-In'!A99,0),0),0),0),0)</f>
        <v>0</v>
      </c>
      <c r="X100">
        <f>IF($C$2=0,IF($D$2=0,IF($A$2&gt;0,IF($B$2&gt;0,IF($E$2&gt;0,'LK-MIT-LIn'!A99,0),0),0),0),0)</f>
        <v>0</v>
      </c>
      <c r="Y100">
        <f>IF($B$2=0,IF($E$2=0,IF($A$2&gt;0,IF($C$2&gt;0,IF($D$2&gt;0,'LK-VV-In'!A99,0),0),0),0),0)</f>
        <v>0</v>
      </c>
      <c r="Z100">
        <f>IF($B$2=0,IF($D$2=0,IF($A$2&gt;0,IF($C$2&gt;0,IF($E$2&gt;0,'LK-VV-LIn'!A99,0),0),0),0),0)</f>
        <v>0</v>
      </c>
      <c r="AA100">
        <f>IF($B$2=0,IF($C$2=0,IF($A$2&gt;0,IF($D$2&gt;0,IF($E$2&gt;0,'LK-In-LIn'!A99,0),0),0),0),0)</f>
        <v>0</v>
      </c>
      <c r="AB100">
        <f>IF($A$2=0,IF($E$2=0,IF($B$2&gt;0,IF($C$2&gt;0,IF($D$2&gt;0,'MIT-VV-In'!A99,0),0),0),0),0)</f>
        <v>0</v>
      </c>
      <c r="AC100">
        <f>IF($A$2=0,IF($D$2=0,IF($B$2&gt;0,IF($C$2&gt;0,IF($E$2&gt;0,'MIT-VV-LIn'!A99,0),0),0),0),0)</f>
        <v>0</v>
      </c>
      <c r="AD100">
        <f>IF($A$2=0,IF($C$2=0,IF($B$2&gt;0,IF($D$2&gt;0,IF($E$2&gt;0,'MIT-In-LIn'!A99,0),0),0),0),0)</f>
        <v>0</v>
      </c>
      <c r="AE100">
        <f>IF($A$2=0,IF($B$2=0,IF($C$2&gt;0,IF($D$2&gt;0,IF($E$2&gt;0,'VV-In-LIn'!A99,0),0),0),0),0)</f>
        <v>0</v>
      </c>
      <c r="AF100">
        <f>IF($E$2=0,IF($A$2&gt;0,IF($B$2&gt;0,IF($C$2&gt;0,IF($D$2&gt;0,'LK-MIT-VV-In'!A99,0),0),0),0),0)</f>
        <v>0</v>
      </c>
      <c r="AG100">
        <f>IF($D$2=0,IF($A$2&gt;0,IF($B$2&gt;0,IF($C$2&gt;0,IF($E$2&gt;0,'LK-MIT-VV-LIn'!A99,0),0),0),0),0)</f>
        <v>0</v>
      </c>
      <c r="AH100">
        <f>IF($C$2=0,IF($A$2&gt;0,IF($B$2&gt;0,IF($D$2&gt;0,IF($E$2&gt;0,'LK-MIT-In-LIn'!A99,0),0),0),0),0)</f>
        <v>0</v>
      </c>
      <c r="AI100">
        <f>IF($B$2=0,IF($A$2&gt;0,IF($C$2&gt;0,IF($D$2&gt;0,IF($E$2&gt;0,'LK-VV-In-LIn'!A99,0),0),0),0),0)</f>
        <v>0</v>
      </c>
      <c r="AJ100">
        <f>IF($A$2=0,IF($B$2&gt;0,IF($C$2&gt;0,IF($D$2&gt;0,IF($E$2&gt;0,'MIT-VV-In-LIn'!A99,0),0),0),0),0)</f>
        <v>0</v>
      </c>
      <c r="AK100">
        <f>IF($A$2&gt;0,IF($B$2&gt;0,IF($C$2&gt;0,IF($D$2&gt;0,IF($E$2&gt;0,'LK-MIT-VV-In-LIn'!A99,0),0),0),0),0)</f>
        <v>0</v>
      </c>
      <c r="AL100">
        <f t="shared" si="1"/>
        <v>0</v>
      </c>
    </row>
    <row r="101" spans="7:38" x14ac:dyDescent="0.3">
      <c r="G101">
        <f>IF($B$2=0,IF($C$2=0,IF($D$2=0,IF($E$2=0,IF($A$2&gt;0,LK!A100,0),0),0),0),0)</f>
        <v>0</v>
      </c>
      <c r="H101">
        <f>IF($A$2=0,IF($C$2=0,IF($D$2=0,IF($E$2=0,IF($B$2&gt;0,MIT!A100,0),0),0),0),0)</f>
        <v>0</v>
      </c>
      <c r="I101">
        <f>IF($A$2=0,IF($B$2=0,IF($D$2=0,IF($E$2=0,IF($C$2&gt;0,VV!A100,0),0),0),0),0)</f>
        <v>0</v>
      </c>
      <c r="J101">
        <f>IF($A$2=0,IF($B$2=0,IF($C$2=0,IF($E$2=0,IF($D$2&gt;0,In!A100,0),0),0),0),0)</f>
        <v>0</v>
      </c>
      <c r="K101">
        <f>IF($A$2=0,IF($B$2=0,IF($C$2=0,IF($D$2=0,IF($E$2&gt;0,LIn!A100,0),0),0),0),0)</f>
        <v>0</v>
      </c>
      <c r="L101">
        <f>IF($C$2=0,IF($D$2=0,IF($E$2=0,IF($A$2&gt;0,IF($B$2&gt;0,'LK-MIT'!A100,0),0),0),0),0)</f>
        <v>0</v>
      </c>
      <c r="M101">
        <f>IF($B$2=0,IF($D$2=0,IF($E$2=0,IF($A$2&gt;0,IF($C$2&gt;0,'LK-VV'!A100,0),0),0),0),0)</f>
        <v>0</v>
      </c>
      <c r="N101">
        <f>IF($B$2=0,IF($C$2=0,IF($E$2=0,IF($A$2&gt;0,IF($D$2&gt;0,'LK-In'!A100,0),0),0),0),0)</f>
        <v>0</v>
      </c>
      <c r="O101">
        <f>IF($B$2=0,IF($C$2=0,IF($D$2=0,IF($A$2&gt;0,IF($E$2&gt;0,'LK-LIn'!A100,0),0),0),0),0)</f>
        <v>0</v>
      </c>
      <c r="P101">
        <f>IF($A$2=0,IF($D$2=0,IF($E$2=0,IF($B$2&gt;0,IF($C$2&gt;0,'MIT-VV'!A100,0),0),0),0),0)</f>
        <v>0</v>
      </c>
      <c r="Q101">
        <f>IF($A$2=0,IF($C$2=0,IF($E$2=0,IF($B$2&gt;0,IF($D$2&gt;0,'MIT-In'!A100,0),0),0),0),0)</f>
        <v>0</v>
      </c>
      <c r="R101">
        <f>IF($A$2=0,IF($C$2=0,IF($D$2=0,IF($B$2&gt;0,IF($E$2&gt;0,'MIT-LIn'!A100,0),0),0),0),0)</f>
        <v>0</v>
      </c>
      <c r="S101">
        <f>IF($A$2=0,IF($B$2=0,IF($E$2=0,IF($C$2&gt;0,IF($D$2&gt;0,'VV-In'!A100,0),0),0),0),0)</f>
        <v>0</v>
      </c>
      <c r="T101">
        <f>IF($A$2=0,IF($B$2=0,IF($D$2=0,IF($C$2&gt;0,IF($E$2&gt;0,'VV-LIn'!A100,0),0),0),0),0)</f>
        <v>0</v>
      </c>
      <c r="U101">
        <f>IF($A$2=0,IF($B$2=0,IF($C$2=0,IF($D$2&gt;0,IF($E$2&gt;0,'IN-LIn'!A100,0),0),0),0),0)</f>
        <v>0</v>
      </c>
      <c r="V101">
        <f>IF($D$2=0,IF($E$2=0,IF($A$2&gt;0,IF($B$2&gt;0,IF($C$2&gt;0,'LK-MIT-VV'!A100,0),0),0),0),0)</f>
        <v>0</v>
      </c>
      <c r="W101">
        <f>IF($C$2=0,IF($E$2=0,IF($A$2&gt;0,IF($B$2&gt;0,IF($D$2&gt;0,'LK-MIT-In'!A100,0),0),0),0),0)</f>
        <v>0</v>
      </c>
      <c r="X101">
        <f>IF($C$2=0,IF($D$2=0,IF($A$2&gt;0,IF($B$2&gt;0,IF($E$2&gt;0,'LK-MIT-LIn'!A100,0),0),0),0),0)</f>
        <v>0</v>
      </c>
      <c r="Y101">
        <f>IF($B$2=0,IF($E$2=0,IF($A$2&gt;0,IF($C$2&gt;0,IF($D$2&gt;0,'LK-VV-In'!A100,0),0),0),0),0)</f>
        <v>0</v>
      </c>
      <c r="Z101">
        <f>IF($B$2=0,IF($D$2=0,IF($A$2&gt;0,IF($C$2&gt;0,IF($E$2&gt;0,'LK-VV-LIn'!A100,0),0),0),0),0)</f>
        <v>0</v>
      </c>
      <c r="AA101">
        <f>IF($B$2=0,IF($C$2=0,IF($A$2&gt;0,IF($D$2&gt;0,IF($E$2&gt;0,'LK-In-LIn'!A100,0),0),0),0),0)</f>
        <v>0</v>
      </c>
      <c r="AB101">
        <f>IF($A$2=0,IF($E$2=0,IF($B$2&gt;0,IF($C$2&gt;0,IF($D$2&gt;0,'MIT-VV-In'!A100,0),0),0),0),0)</f>
        <v>0</v>
      </c>
      <c r="AC101">
        <f>IF($A$2=0,IF($D$2=0,IF($B$2&gt;0,IF($C$2&gt;0,IF($E$2&gt;0,'MIT-VV-LIn'!A100,0),0),0),0),0)</f>
        <v>0</v>
      </c>
      <c r="AD101">
        <f>IF($A$2=0,IF($C$2=0,IF($B$2&gt;0,IF($D$2&gt;0,IF($E$2&gt;0,'MIT-In-LIn'!A100,0),0),0),0),0)</f>
        <v>0</v>
      </c>
      <c r="AE101">
        <f>IF($A$2=0,IF($B$2=0,IF($C$2&gt;0,IF($D$2&gt;0,IF($E$2&gt;0,'VV-In-LIn'!A100,0),0),0),0),0)</f>
        <v>0</v>
      </c>
      <c r="AF101">
        <f>IF($E$2=0,IF($A$2&gt;0,IF($B$2&gt;0,IF($C$2&gt;0,IF($D$2&gt;0,'LK-MIT-VV-In'!A100,0),0),0),0),0)</f>
        <v>0</v>
      </c>
      <c r="AG101">
        <f>IF($D$2=0,IF($A$2&gt;0,IF($B$2&gt;0,IF($C$2&gt;0,IF($E$2&gt;0,'LK-MIT-VV-LIn'!A100,0),0),0),0),0)</f>
        <v>0</v>
      </c>
      <c r="AH101">
        <f>IF($C$2=0,IF($A$2&gt;0,IF($B$2&gt;0,IF($D$2&gt;0,IF($E$2&gt;0,'LK-MIT-In-LIn'!A100,0),0),0),0),0)</f>
        <v>0</v>
      </c>
      <c r="AI101">
        <f>IF($B$2=0,IF($A$2&gt;0,IF($C$2&gt;0,IF($D$2&gt;0,IF($E$2&gt;0,'LK-VV-In-LIn'!A100,0),0),0),0),0)</f>
        <v>0</v>
      </c>
      <c r="AJ101">
        <f>IF($A$2=0,IF($B$2&gt;0,IF($C$2&gt;0,IF($D$2&gt;0,IF($E$2&gt;0,'MIT-VV-In-LIn'!A100,0),0),0),0),0)</f>
        <v>0</v>
      </c>
      <c r="AK101">
        <f>IF($A$2&gt;0,IF($B$2&gt;0,IF($C$2&gt;0,IF($D$2&gt;0,IF($E$2&gt;0,'LK-MIT-VV-In-LIn'!A100,0),0),0),0),0)</f>
        <v>0</v>
      </c>
      <c r="AL101">
        <f t="shared" si="1"/>
        <v>0</v>
      </c>
    </row>
    <row r="102" spans="7:38" x14ac:dyDescent="0.3">
      <c r="G102">
        <f>IF($B$2=0,IF($C$2=0,IF($D$2=0,IF($E$2=0,IF($A$2&gt;0,LK!A101,0),0),0),0),0)</f>
        <v>0</v>
      </c>
      <c r="H102">
        <f>IF($A$2=0,IF($C$2=0,IF($D$2=0,IF($E$2=0,IF($B$2&gt;0,MIT!A101,0),0),0),0),0)</f>
        <v>0</v>
      </c>
      <c r="I102">
        <f>IF($A$2=0,IF($B$2=0,IF($D$2=0,IF($E$2=0,IF($C$2&gt;0,VV!A101,0),0),0),0),0)</f>
        <v>0</v>
      </c>
      <c r="J102">
        <f>IF($A$2=0,IF($B$2=0,IF($C$2=0,IF($E$2=0,IF($D$2&gt;0,In!A101,0),0),0),0),0)</f>
        <v>0</v>
      </c>
      <c r="K102">
        <f>IF($A$2=0,IF($B$2=0,IF($C$2=0,IF($D$2=0,IF($E$2&gt;0,LIn!A101,0),0),0),0),0)</f>
        <v>0</v>
      </c>
      <c r="L102">
        <f>IF($C$2=0,IF($D$2=0,IF($E$2=0,IF($A$2&gt;0,IF($B$2&gt;0,'LK-MIT'!A101,0),0),0),0),0)</f>
        <v>0</v>
      </c>
      <c r="M102">
        <f>IF($B$2=0,IF($D$2=0,IF($E$2=0,IF($A$2&gt;0,IF($C$2&gt;0,'LK-VV'!A101,0),0),0),0),0)</f>
        <v>0</v>
      </c>
      <c r="N102">
        <f>IF($B$2=0,IF($C$2=0,IF($E$2=0,IF($A$2&gt;0,IF($D$2&gt;0,'LK-In'!A101,0),0),0),0),0)</f>
        <v>0</v>
      </c>
      <c r="O102">
        <f>IF($B$2=0,IF($C$2=0,IF($D$2=0,IF($A$2&gt;0,IF($E$2&gt;0,'LK-LIn'!A101,0),0),0),0),0)</f>
        <v>0</v>
      </c>
      <c r="P102">
        <f>IF($A$2=0,IF($D$2=0,IF($E$2=0,IF($B$2&gt;0,IF($C$2&gt;0,'MIT-VV'!A101,0),0),0),0),0)</f>
        <v>0</v>
      </c>
      <c r="Q102">
        <f>IF($A$2=0,IF($C$2=0,IF($E$2=0,IF($B$2&gt;0,IF($D$2&gt;0,'MIT-In'!A101,0),0),0),0),0)</f>
        <v>0</v>
      </c>
      <c r="R102">
        <f>IF($A$2=0,IF($C$2=0,IF($D$2=0,IF($B$2&gt;0,IF($E$2&gt;0,'MIT-LIn'!A101,0),0),0),0),0)</f>
        <v>0</v>
      </c>
      <c r="S102">
        <f>IF($A$2=0,IF($B$2=0,IF($E$2=0,IF($C$2&gt;0,IF($D$2&gt;0,'VV-In'!A101,0),0),0),0),0)</f>
        <v>0</v>
      </c>
      <c r="T102">
        <f>IF($A$2=0,IF($B$2=0,IF($D$2=0,IF($C$2&gt;0,IF($E$2&gt;0,'VV-LIn'!A101,0),0),0),0),0)</f>
        <v>0</v>
      </c>
      <c r="U102">
        <f>IF($A$2=0,IF($B$2=0,IF($C$2=0,IF($D$2&gt;0,IF($E$2&gt;0,'IN-LIn'!A101,0),0),0),0),0)</f>
        <v>0</v>
      </c>
      <c r="V102">
        <f>IF($D$2=0,IF($E$2=0,IF($A$2&gt;0,IF($B$2&gt;0,IF($C$2&gt;0,'LK-MIT-VV'!A101,0),0),0),0),0)</f>
        <v>0</v>
      </c>
      <c r="W102">
        <f>IF($C$2=0,IF($E$2=0,IF($A$2&gt;0,IF($B$2&gt;0,IF($D$2&gt;0,'LK-MIT-In'!A101,0),0),0),0),0)</f>
        <v>0</v>
      </c>
      <c r="X102">
        <f>IF($C$2=0,IF($D$2=0,IF($A$2&gt;0,IF($B$2&gt;0,IF($E$2&gt;0,'LK-MIT-LIn'!A101,0),0),0),0),0)</f>
        <v>0</v>
      </c>
      <c r="Y102">
        <f>IF($B$2=0,IF($E$2=0,IF($A$2&gt;0,IF($C$2&gt;0,IF($D$2&gt;0,'LK-VV-In'!A101,0),0),0),0),0)</f>
        <v>0</v>
      </c>
      <c r="Z102">
        <f>IF($B$2=0,IF($D$2=0,IF($A$2&gt;0,IF($C$2&gt;0,IF($E$2&gt;0,'LK-VV-LIn'!A101,0),0),0),0),0)</f>
        <v>0</v>
      </c>
      <c r="AA102">
        <f>IF($B$2=0,IF($C$2=0,IF($A$2&gt;0,IF($D$2&gt;0,IF($E$2&gt;0,'LK-In-LIn'!A101,0),0),0),0),0)</f>
        <v>0</v>
      </c>
      <c r="AB102">
        <f>IF($A$2=0,IF($E$2=0,IF($B$2&gt;0,IF($C$2&gt;0,IF($D$2&gt;0,'MIT-VV-In'!A101,0),0),0),0),0)</f>
        <v>0</v>
      </c>
      <c r="AC102">
        <f>IF($A$2=0,IF($D$2=0,IF($B$2&gt;0,IF($C$2&gt;0,IF($E$2&gt;0,'MIT-VV-LIn'!A101,0),0),0),0),0)</f>
        <v>0</v>
      </c>
      <c r="AD102">
        <f>IF($A$2=0,IF($C$2=0,IF($B$2&gt;0,IF($D$2&gt;0,IF($E$2&gt;0,'MIT-In-LIn'!A101,0),0),0),0),0)</f>
        <v>0</v>
      </c>
      <c r="AE102">
        <f>IF($A$2=0,IF($B$2=0,IF($C$2&gt;0,IF($D$2&gt;0,IF($E$2&gt;0,'VV-In-LIn'!A101,0),0),0),0),0)</f>
        <v>0</v>
      </c>
      <c r="AF102">
        <f>IF($E$2=0,IF($A$2&gt;0,IF($B$2&gt;0,IF($C$2&gt;0,IF($D$2&gt;0,'LK-MIT-VV-In'!A101,0),0),0),0),0)</f>
        <v>0</v>
      </c>
      <c r="AG102">
        <f>IF($D$2=0,IF($A$2&gt;0,IF($B$2&gt;0,IF($C$2&gt;0,IF($E$2&gt;0,'LK-MIT-VV-LIn'!A101,0),0),0),0),0)</f>
        <v>0</v>
      </c>
      <c r="AH102">
        <f>IF($C$2=0,IF($A$2&gt;0,IF($B$2&gt;0,IF($D$2&gt;0,IF($E$2&gt;0,'LK-MIT-In-LIn'!A101,0),0),0),0),0)</f>
        <v>0</v>
      </c>
      <c r="AI102">
        <f>IF($B$2=0,IF($A$2&gt;0,IF($C$2&gt;0,IF($D$2&gt;0,IF($E$2&gt;0,'LK-VV-In-LIn'!A101,0),0),0),0),0)</f>
        <v>0</v>
      </c>
      <c r="AJ102">
        <f>IF($A$2=0,IF($B$2&gt;0,IF($C$2&gt;0,IF($D$2&gt;0,IF($E$2&gt;0,'MIT-VV-In-LIn'!A101,0),0),0),0),0)</f>
        <v>0</v>
      </c>
      <c r="AK102">
        <f>IF($A$2&gt;0,IF($B$2&gt;0,IF($C$2&gt;0,IF($D$2&gt;0,IF($E$2&gt;0,'LK-MIT-VV-In-LIn'!A101,0),0),0),0),0)</f>
        <v>0</v>
      </c>
      <c r="AL102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4020-159B-4B1E-9020-8FF227684A45}">
  <dimension ref="A1"/>
  <sheetViews>
    <sheetView workbookViewId="0"/>
  </sheetViews>
  <sheetFormatPr defaultRowHeight="14.4" x14ac:dyDescent="0.3"/>
  <cols>
    <col min="1" max="1" width="2.109375" bestFit="1" customWidth="1"/>
    <col min="4" max="4" width="19.44140625" customWidth="1"/>
    <col min="8" max="8" width="18.44140625" customWidth="1"/>
  </cols>
  <sheetData>
    <row r="1" spans="1:1" x14ac:dyDescent="0.3">
      <c r="A1" cm="1">
        <f t="array" ref="A1">_xlfn.IFS(Taul4!A2=1,_xlfn._xlws.FILTER(Taul3!A2:N102,Taul3!G2:G102=Valintatyökalu!E3,0),Taul4!A2=2,_xlfn._xlws.FILTER(Taul3!A2:N102,Taul3!H2:H102=Valintatyökalu!E3,0),Taul4!A2=0,0)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2FCC-9AAA-40D8-8E81-208DE10F1798}">
  <dimension ref="A1"/>
  <sheetViews>
    <sheetView workbookViewId="0"/>
  </sheetViews>
  <sheetFormatPr defaultRowHeight="14.4" x14ac:dyDescent="0.3"/>
  <sheetData>
    <row r="1" spans="1:1" x14ac:dyDescent="0.3">
      <c r="A1" cm="1">
        <f t="array" ref="A1">_xlfn.IFS(Taul4!B2=1,_xlfn._xlws.FILTER(Taul3!A2:N102,Taul3!I2:I102=Valintatyökalu!E5,0),Taul4!B2=2,_xlfn._xlws.FILTER(Taul3!A2:N102,Taul3!J2:J102=Valintatyökalu!E5,0),Taul4!B2=0,0)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7015-604A-480F-93FC-D7D56C67D5B2}">
  <dimension ref="A1"/>
  <sheetViews>
    <sheetView workbookViewId="0"/>
  </sheetViews>
  <sheetFormatPr defaultRowHeight="14.4" x14ac:dyDescent="0.3"/>
  <sheetData>
    <row r="1" spans="1:1" x14ac:dyDescent="0.3">
      <c r="A1" cm="1">
        <f t="array" ref="A1">_xlfn.IFS(Taul4!C2=1,_xlfn._xlws.FILTER(Taul3!A2:N102,Taul3!K2:K102=Valintatyökalu!E7,0),Taul4!C2=2,_xlfn._xlws.FILTER(Taul3!A2:N102,Taul3!L2:L102=Valintatyökalu!E7,0),Taul4!C2=0,0)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7FB1-ABF1-4F71-8857-46F49CDB19A8}">
  <dimension ref="A1"/>
  <sheetViews>
    <sheetView workbookViewId="0"/>
  </sheetViews>
  <sheetFormatPr defaultRowHeight="14.4" x14ac:dyDescent="0.3"/>
  <cols>
    <col min="1" max="1" width="11" bestFit="1" customWidth="1"/>
  </cols>
  <sheetData>
    <row r="1" spans="1:1" x14ac:dyDescent="0.3">
      <c r="A1" cm="1">
        <f t="array" ref="A1">_xlfn._xlws.FILTER(Taul3!A2:N102,Taul3!M2:M102=Valintatyökalu!E9,0)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6D34-A36C-4F13-A44A-9D4A9EF88F4C}">
  <dimension ref="A1"/>
  <sheetViews>
    <sheetView workbookViewId="0">
      <selection activeCell="H29" sqref="H29"/>
    </sheetView>
  </sheetViews>
  <sheetFormatPr defaultRowHeight="14.4" x14ac:dyDescent="0.3"/>
  <sheetData>
    <row r="1" spans="1:1" x14ac:dyDescent="0.3">
      <c r="A1" cm="1">
        <f t="array" ref="A1">_xlfn._xlws.FILTER(Taul3!A2:N102,Taul3!N2:N102=Valintatyökalu!E11,0)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9593-B3F3-42E0-A137-2C5911D9F520}">
  <dimension ref="A1"/>
  <sheetViews>
    <sheetView workbookViewId="0"/>
  </sheetViews>
  <sheetFormatPr defaultRowHeight="14.4" x14ac:dyDescent="0.3"/>
  <sheetData>
    <row r="1" spans="1:1" x14ac:dyDescent="0.3">
      <c r="A1" cm="1">
        <f t="array" ref="A1">_xlfn.IFS(Taul4!B2=1,_xlfn._xlws.FILTER(LK!A1:N102,LK!I1:I102=Valintatyökalu!E5,0),Taul4!B2=2,_xlfn._xlws.FILTER(LK!A1:N102,LK!J1:J102=Valintatyökalu!E5,0),Taul4!B2=0,0)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32C3-B922-4939-AB9F-D540B11DD526}">
  <dimension ref="A1"/>
  <sheetViews>
    <sheetView workbookViewId="0"/>
  </sheetViews>
  <sheetFormatPr defaultRowHeight="14.4" x14ac:dyDescent="0.3"/>
  <sheetData>
    <row r="1" spans="1:1" x14ac:dyDescent="0.3">
      <c r="A1" cm="1">
        <f t="array" ref="A1">_xlfn.IFS(Taul4!C2=1,_xlfn._xlws.FILTER(LK!A1:N102,LK!K1:K102=Valintatyökalu!E7,0),Taul4!C2=2,_xlfn._xlws.FILTER(LK!A1:N102,LK!L1:L102=Valintatyökalu!E7,0),Taul4!C2=0,0)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DFD8-B7CA-4620-9BBE-EF0439083DF1}">
  <dimension ref="A1"/>
  <sheetViews>
    <sheetView workbookViewId="0"/>
  </sheetViews>
  <sheetFormatPr defaultRowHeight="14.4" x14ac:dyDescent="0.3"/>
  <sheetData>
    <row r="1" spans="1:1" x14ac:dyDescent="0.3">
      <c r="A1" cm="1">
        <f t="array" ref="A1">_xlfn._xlws.FILTER(LK!A1:N102,LK!M1:M102=Valintatyökalu!E9,0)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B23C-E7A7-40F9-B702-3CB7361C9A34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cm="1">
        <f t="array" ref="A1">_xlfn._xlws.FILTER(LK!A1:N102,LK!N1:N102=Valintatyökalu!E11,0)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5890-6903-4AA0-96F2-AF8FB97D76A9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_xlfn.IFS(Taul4!C2=1,_xlfn._xlws.FILTER(MIT!A1:N102,MIT!K1:K102=Valintatyökalu!E7,0),Taul4!C2=2,_xlfn._xlws.FILTER(MIT!A1:N102,MIT!L1:L102=Valintatyökalu!E7,0),Taul4!C2=0,0)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2FDA-F224-489A-AB1A-381B7EEF2186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_xlfn._xlws.FILTER(MIT!A1:N102,MIT!M1:M102=Valintatyökalu!E9,0)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0020-57E3-43AB-A748-E334E977F838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_xlfn._xlws.FILTER(MIT!A1:N102,MIT!N1:N102=Valintatyökalu!E11,0)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B35-9770-4BEE-B688-E3B39536AED6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_xlfn._xlws.FILTER(VV!A1:N102,VV!M1:M102=Valintatyökalu!E9,0)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9AE0-501F-4FE9-846C-E4E0774012FE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_xlfn._xlws.FILTER(VV!A1:N102,VV!N1:N102=Valintatyökalu!E11,0)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7D2B-3B10-4036-97B2-E7B34A5F65C5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_xlfn._xlws.FILTER(In!A1:N102,In!N1:N102=Valintatyökalu!E11,0)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961A-E852-487E-BE1D-2308AF4AB19C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_xlfn.IFS(Taul4!C2=1,_xlfn._xlws.FILTER('LK-MIT'!A1:N102,'LK-MIT'!K1:K102=Valintatyökalu!E7,0),Taul4!C2=2,_xlfn._xlws.FILTER('LK-MIT'!A1:N102,'LK-MIT'!L1:L102=Valintatyökalu!E7,0),Taul4!C2=0,0)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71E0-ED83-4E5F-A487-DECF6CD04A5B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_xlfn._xlws.FILTER('LK-MIT'!A1:N102,'LK-MIT'!M1:M102=Valintatyökalu!E9,0)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408-F9E8-4E4A-A3E7-6E36F227A0F1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_xlfn._xlws.FILTER('LK-MIT'!A1:N102,'LK-MIT'!N1:N102=Valintatyökalu!E11,0)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2710-5109-4116-B93A-FCE21E1C53D8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_xlfn._xlws.FILTER('LK-VV'!A1:N102,'LK-VV'!M1:M102=Valintatyökalu!E9,0)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F6D2-D422-4368-8A69-F86E4C28C91A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_xlfn._xlws.FILTER('LK-VV'!A1:N102,'LK-VV'!N1:N102=Valintatyökalu!E11,0)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17B5-71C0-43C1-A678-3327B8F2FF9A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_xlfn._xlws.FILTER('LK-In'!A1:N102,'LK-In'!N1:N102=Valintatyökalu!E11,0)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26E4-76A8-43D9-BF57-32D7312F02E9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_xlfn._xlws.FILTER('MIT-VV'!A1:N102,'MIT-VV'!M1:M102=Valintatyökalu!E9,0)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E1E47-047C-49E0-B6ED-B3D101025D32}">
  <dimension ref="A1"/>
  <sheetViews>
    <sheetView zoomScaleNormal="60" zoomScaleSheetLayoutView="100" workbookViewId="0"/>
  </sheetViews>
  <sheetFormatPr defaultRowHeight="14.4" x14ac:dyDescent="0.3"/>
  <sheetData>
    <row r="1" spans="1:1" x14ac:dyDescent="0.3">
      <c r="A1" cm="1">
        <f t="array" ref="A1">_xlfn._xlws.FILTER('MIT-VV'!A1:N102,'MIT-VV'!N1:N102=Valintatyökalu!E11,0)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3DC2-937A-44BB-B2A9-429664F00E31}">
  <dimension ref="A1"/>
  <sheetViews>
    <sheetView workbookViewId="0"/>
  </sheetViews>
  <sheetFormatPr defaultRowHeight="14.4" x14ac:dyDescent="0.3"/>
  <sheetData>
    <row r="1" spans="1:1" x14ac:dyDescent="0.3">
      <c r="A1" cm="1">
        <f t="array" ref="A1">_xlfn._xlws.FILTER('MIT-In'!A1:N102,'MIT-In'!N1:N102=Valintatyökalu!E11,0)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8CA5-2D32-4455-A3FD-4737E93DD017}">
  <dimension ref="A1"/>
  <sheetViews>
    <sheetView workbookViewId="0"/>
  </sheetViews>
  <sheetFormatPr defaultRowHeight="14.4" x14ac:dyDescent="0.3"/>
  <sheetData>
    <row r="1" spans="1:1" x14ac:dyDescent="0.3">
      <c r="A1" cm="1">
        <f t="array" ref="A1">_xlfn._xlws.FILTER('VV-In'!A1:N102,'VV-In'!N1:N102=Valintatyökalu!E11,0)</f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20DC-5EB6-455B-B91C-62AE099AD8F4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cm="1">
        <f t="array" ref="A1">_xlfn._xlws.FILTER('LK-MIT-VV'!A1:N102,'LK-MIT-VV'!M1:M102=Valintatyökalu!E9,0)</f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4405-B900-44EB-B3F5-41881C968478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cm="1">
        <f t="array" ref="A1">_xlfn._xlws.FILTER('LK-MIT-VV'!A1:N102,'LK-MIT-VV'!N1:N102=Valintatyökalu!E11,0)</f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2A45-0D85-4C55-AF36-AE74D79C03AD}">
  <dimension ref="A1"/>
  <sheetViews>
    <sheetView workbookViewId="0"/>
  </sheetViews>
  <sheetFormatPr defaultRowHeight="14.4" x14ac:dyDescent="0.3"/>
  <sheetData>
    <row r="1" spans="1:1" x14ac:dyDescent="0.3">
      <c r="A1" cm="1">
        <f t="array" ref="A1">_xlfn._xlws.FILTER('LK-MIT-In'!A1:N102,'LK-MIT-In'!N1:N102=Valintatyökalu!E11,0)</f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A255-1ECA-47BA-9835-45C00E185DE4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cm="1">
        <f t="array" ref="A1">_xlfn._xlws.FILTER('LK-VV-In'!A1:N102,'LK-VV-In'!N1:N102=Valintatyökalu!E11,0)</f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2BAA-9B64-4790-9A9F-92A78D78FBB8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cm="1">
        <f t="array" ref="A1">_xlfn._xlws.FILTER('MIT-VV-In'!A1:N102,'MIT-VV-In'!N1:N102=Valintatyökalu!E11,0)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7F497-028A-4674-B759-643AC03ACD91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cm="1">
        <f t="array" ref="A1">_xlfn._xlws.FILTER('LK-MIT-VV-In'!A1:N102,'LK-MIT-VV-In'!N1:N102=Valintatyökalu!E11,0)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B87529-2781-433F-A34A-47A757F1EA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36</vt:i4>
      </vt:variant>
    </vt:vector>
  </HeadingPairs>
  <TitlesOfParts>
    <vt:vector size="36" baseType="lpstr">
      <vt:lpstr>Valintatyökalu</vt:lpstr>
      <vt:lpstr>Taul2</vt:lpstr>
      <vt:lpstr>Taul3</vt:lpstr>
      <vt:lpstr>Peilaus</vt:lpstr>
      <vt:lpstr>Taul4</vt:lpstr>
      <vt:lpstr>LK</vt:lpstr>
      <vt:lpstr>MIT</vt:lpstr>
      <vt:lpstr>VV</vt:lpstr>
      <vt:lpstr>In</vt:lpstr>
      <vt:lpstr>LIn</vt:lpstr>
      <vt:lpstr>LK-MIT</vt:lpstr>
      <vt:lpstr>LK-VV</vt:lpstr>
      <vt:lpstr>LK-In</vt:lpstr>
      <vt:lpstr>LK-LIn</vt:lpstr>
      <vt:lpstr>MIT-VV</vt:lpstr>
      <vt:lpstr>MIT-In</vt:lpstr>
      <vt:lpstr>MIT-LIn</vt:lpstr>
      <vt:lpstr>VV-In</vt:lpstr>
      <vt:lpstr>VV-LIn</vt:lpstr>
      <vt:lpstr>IN-LIn</vt:lpstr>
      <vt:lpstr>LK-MIT-VV</vt:lpstr>
      <vt:lpstr>LK-MIT-In</vt:lpstr>
      <vt:lpstr>LK-MIT-LIn</vt:lpstr>
      <vt:lpstr>LK-VV-In</vt:lpstr>
      <vt:lpstr>LK-VV-LIn</vt:lpstr>
      <vt:lpstr>LK-In-LIn</vt:lpstr>
      <vt:lpstr>MIT-VV-In</vt:lpstr>
      <vt:lpstr>MIT-VV-LIn</vt:lpstr>
      <vt:lpstr>MIT-In-LIn</vt:lpstr>
      <vt:lpstr>VV-In-LIn</vt:lpstr>
      <vt:lpstr>LK-MIT-VV-In</vt:lpstr>
      <vt:lpstr>LK-MIT-VV-LIn</vt:lpstr>
      <vt:lpstr>LK-MIT-In-LIn</vt:lpstr>
      <vt:lpstr>LK-VV-In-LIn</vt:lpstr>
      <vt:lpstr>MIT-VV-In-LIn</vt:lpstr>
      <vt:lpstr>LK-MIT-VV-In-LIn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Riku Peltomaa</dc:creator>
  <cp:lastModifiedBy>Johanna Teinilä</cp:lastModifiedBy>
  <dcterms:created xsi:type="dcterms:W3CDTF">2024-09-19T12:06:06Z</dcterms:created>
  <dcterms:modified xsi:type="dcterms:W3CDTF">2024-10-11T05:32:39Z</dcterms:modified>
</cp:coreProperties>
</file>